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backupFile="1"/>
  <mc:AlternateContent xmlns:mc="http://schemas.openxmlformats.org/markup-compatibility/2006">
    <mc:Choice Requires="x15">
      <x15ac:absPath xmlns:x15ac="http://schemas.microsoft.com/office/spreadsheetml/2010/11/ac" url="C:\Users\fs_ro\Downloads\"/>
    </mc:Choice>
  </mc:AlternateContent>
  <xr:revisionPtr revIDLastSave="0" documentId="13_ncr:1_{69289753-7F4D-4153-9A9C-2D239B4090E6}" xr6:coauthVersionLast="36" xr6:coauthVersionMax="36" xr10:uidLastSave="{00000000-0000-0000-0000-000000000000}"/>
  <bookViews>
    <workbookView xWindow="0" yWindow="0" windowWidth="15510" windowHeight="10320" tabRatio="83" xr2:uid="{00000000-000D-0000-FFFF-FFFF00000000}"/>
  </bookViews>
  <sheets>
    <sheet name="Preisliste" sheetId="1" r:id="rId1"/>
  </sheets>
  <calcPr calcId="191029"/>
</workbook>
</file>

<file path=xl/calcChain.xml><?xml version="1.0" encoding="utf-8"?>
<calcChain xmlns="http://schemas.openxmlformats.org/spreadsheetml/2006/main">
  <c r="M29" i="1" l="1"/>
  <c r="M28" i="1"/>
  <c r="M27" i="1"/>
  <c r="M26" i="1"/>
  <c r="F116" i="1"/>
  <c r="M17" i="1"/>
  <c r="F21" i="1"/>
  <c r="F20" i="1"/>
  <c r="F19" i="1"/>
  <c r="F18" i="1"/>
  <c r="F17" i="1"/>
  <c r="M53" i="1" l="1"/>
  <c r="M52" i="1"/>
  <c r="M51" i="1"/>
  <c r="M50" i="1"/>
  <c r="M49" i="1"/>
  <c r="M48" i="1"/>
  <c r="M47" i="1"/>
  <c r="F15" i="1"/>
  <c r="F14" i="1"/>
  <c r="F13" i="1"/>
  <c r="F12" i="1"/>
  <c r="F11" i="1"/>
  <c r="F39" i="1"/>
  <c r="F38" i="1"/>
  <c r="F37" i="1"/>
  <c r="F36" i="1"/>
  <c r="M70" i="1"/>
  <c r="M69" i="1"/>
  <c r="M68" i="1"/>
  <c r="M82" i="1"/>
  <c r="F88" i="1"/>
  <c r="F79" i="1"/>
  <c r="F51" i="1"/>
  <c r="M39" i="1"/>
  <c r="M79" i="1" l="1"/>
  <c r="F155" i="1"/>
  <c r="M167" i="1"/>
  <c r="M166" i="1"/>
  <c r="M165" i="1"/>
  <c r="M164" i="1"/>
  <c r="M163" i="1"/>
  <c r="M42" i="1"/>
  <c r="M41" i="1"/>
  <c r="M40" i="1"/>
  <c r="M38" i="1"/>
  <c r="M37" i="1"/>
  <c r="M36" i="1"/>
  <c r="M35" i="1"/>
  <c r="M34" i="1"/>
  <c r="M33" i="1"/>
  <c r="F87" i="1"/>
  <c r="F86" i="1"/>
  <c r="M185" i="1"/>
  <c r="M184" i="1"/>
  <c r="M183" i="1"/>
  <c r="M182" i="1"/>
  <c r="M181" i="1"/>
  <c r="M180" i="1"/>
  <c r="M179" i="1"/>
  <c r="M14" i="1"/>
  <c r="M13" i="1"/>
  <c r="M12" i="1"/>
  <c r="M11" i="1"/>
  <c r="M10" i="1"/>
  <c r="M9" i="1"/>
  <c r="M78" i="1"/>
  <c r="M77" i="1"/>
  <c r="M76" i="1"/>
  <c r="M75" i="1"/>
  <c r="M74" i="1"/>
  <c r="M73" i="1"/>
  <c r="M72" i="1"/>
  <c r="F242" i="1"/>
  <c r="F163" i="1"/>
  <c r="F162" i="1"/>
  <c r="F161" i="1"/>
  <c r="M236" i="1"/>
  <c r="M217" i="1"/>
  <c r="M216" i="1"/>
  <c r="M215" i="1"/>
  <c r="M214" i="1"/>
  <c r="M213" i="1"/>
  <c r="F160" i="1"/>
  <c r="M25" i="1"/>
  <c r="M24" i="1"/>
  <c r="M23" i="1"/>
  <c r="M22" i="1"/>
  <c r="M21" i="1"/>
  <c r="M20" i="1"/>
  <c r="M19" i="1"/>
  <c r="M18" i="1"/>
  <c r="M16" i="1"/>
  <c r="M162" i="1"/>
  <c r="M161" i="1"/>
  <c r="M160" i="1"/>
  <c r="M109" i="1"/>
  <c r="M108" i="1"/>
  <c r="M107" i="1"/>
  <c r="M106" i="1"/>
  <c r="M105" i="1"/>
  <c r="M104" i="1"/>
  <c r="M103" i="1"/>
  <c r="M102" i="1"/>
  <c r="F7" i="1"/>
  <c r="M7" i="1"/>
  <c r="F8" i="1"/>
  <c r="M8" i="1"/>
  <c r="F9" i="1"/>
  <c r="F10" i="1"/>
  <c r="F16" i="1"/>
  <c r="F26" i="1"/>
  <c r="F27" i="1"/>
  <c r="F28" i="1"/>
  <c r="F29" i="1"/>
  <c r="F30" i="1"/>
  <c r="F31" i="1"/>
  <c r="F32" i="1"/>
  <c r="F33" i="1"/>
  <c r="F34" i="1"/>
  <c r="F35" i="1"/>
  <c r="F43" i="1"/>
  <c r="M43" i="1"/>
  <c r="F44" i="1"/>
  <c r="M44" i="1"/>
  <c r="F45" i="1"/>
  <c r="M45" i="1"/>
  <c r="F46" i="1"/>
  <c r="M46" i="1"/>
  <c r="F47" i="1"/>
  <c r="F48" i="1"/>
  <c r="F49" i="1"/>
  <c r="F50" i="1"/>
  <c r="F54" i="1"/>
  <c r="M54" i="1"/>
  <c r="F55" i="1"/>
  <c r="M55" i="1"/>
  <c r="F56" i="1"/>
  <c r="M56" i="1"/>
  <c r="F57" i="1"/>
  <c r="M57" i="1"/>
  <c r="F58" i="1"/>
  <c r="M58" i="1"/>
  <c r="M59" i="1"/>
  <c r="M60" i="1"/>
  <c r="M61" i="1"/>
  <c r="M62" i="1"/>
  <c r="M63" i="1"/>
  <c r="F64" i="1"/>
  <c r="M64" i="1"/>
  <c r="M65" i="1"/>
  <c r="M66" i="1"/>
  <c r="M67" i="1"/>
  <c r="F71" i="1"/>
  <c r="M71" i="1"/>
  <c r="F72" i="1"/>
  <c r="F73" i="1"/>
  <c r="F74" i="1"/>
  <c r="F75" i="1"/>
  <c r="F76" i="1"/>
  <c r="F77" i="1"/>
  <c r="F78" i="1"/>
  <c r="F80" i="1"/>
  <c r="F81" i="1"/>
  <c r="F82" i="1"/>
  <c r="F83" i="1"/>
  <c r="M83" i="1"/>
  <c r="F84" i="1"/>
  <c r="M84" i="1"/>
  <c r="F85" i="1"/>
  <c r="M85" i="1"/>
  <c r="M86" i="1"/>
  <c r="M87" i="1"/>
  <c r="M88" i="1"/>
  <c r="F89" i="1"/>
  <c r="M89" i="1"/>
  <c r="F90" i="1"/>
  <c r="M90" i="1"/>
  <c r="F91" i="1"/>
  <c r="M91" i="1"/>
  <c r="F92" i="1"/>
  <c r="M92" i="1"/>
  <c r="F93" i="1"/>
  <c r="M93" i="1"/>
  <c r="F94" i="1"/>
  <c r="M94" i="1"/>
  <c r="F95" i="1"/>
  <c r="M95" i="1"/>
  <c r="F96" i="1"/>
  <c r="M96" i="1"/>
  <c r="F97" i="1"/>
  <c r="F98" i="1"/>
  <c r="F99" i="1"/>
  <c r="F100" i="1"/>
  <c r="F101" i="1"/>
  <c r="M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M113" i="1"/>
  <c r="F114" i="1"/>
  <c r="M114" i="1"/>
  <c r="F115" i="1"/>
  <c r="F117" i="1"/>
  <c r="F119" i="1"/>
  <c r="M119" i="1"/>
  <c r="M120" i="1"/>
  <c r="M121" i="1"/>
  <c r="F125" i="1"/>
  <c r="M125" i="1"/>
  <c r="F126" i="1"/>
  <c r="F132" i="1"/>
  <c r="M132" i="1"/>
  <c r="F137" i="1"/>
  <c r="M137" i="1"/>
  <c r="F142" i="1"/>
  <c r="M142" i="1"/>
  <c r="F143" i="1"/>
  <c r="F149" i="1"/>
  <c r="M149" i="1"/>
  <c r="M150" i="1"/>
  <c r="F154" i="1"/>
  <c r="M154" i="1"/>
  <c r="F168" i="1"/>
  <c r="M168" i="1"/>
  <c r="F169" i="1"/>
  <c r="M169" i="1"/>
  <c r="F170" i="1"/>
  <c r="M170" i="1"/>
  <c r="F171" i="1"/>
  <c r="M171" i="1"/>
  <c r="F172" i="1"/>
  <c r="M172" i="1"/>
  <c r="F173" i="1"/>
  <c r="M173" i="1"/>
  <c r="F174" i="1"/>
  <c r="M174" i="1"/>
  <c r="F175" i="1"/>
  <c r="M175" i="1"/>
  <c r="F176" i="1"/>
  <c r="M176" i="1"/>
  <c r="F177" i="1"/>
  <c r="M177" i="1"/>
  <c r="F178" i="1"/>
  <c r="F179" i="1"/>
  <c r="F180" i="1"/>
  <c r="F183" i="1"/>
  <c r="F186" i="1"/>
  <c r="M186" i="1"/>
  <c r="F187" i="1"/>
  <c r="M187" i="1"/>
  <c r="F188" i="1"/>
  <c r="M188" i="1"/>
  <c r="F189" i="1"/>
  <c r="M189" i="1"/>
  <c r="F190" i="1"/>
  <c r="M190" i="1"/>
  <c r="F191" i="1"/>
  <c r="M191" i="1"/>
  <c r="F192" i="1"/>
  <c r="M192" i="1"/>
  <c r="M193" i="1"/>
  <c r="F194" i="1"/>
  <c r="M194" i="1"/>
  <c r="F195" i="1"/>
  <c r="M195" i="1"/>
  <c r="F196" i="1"/>
  <c r="M196" i="1"/>
  <c r="F197" i="1"/>
  <c r="M197" i="1"/>
  <c r="F198" i="1"/>
  <c r="M198" i="1"/>
  <c r="F199" i="1"/>
  <c r="M199" i="1"/>
  <c r="F200" i="1"/>
  <c r="M200" i="1"/>
  <c r="F201" i="1"/>
  <c r="M201" i="1"/>
  <c r="F202" i="1"/>
  <c r="M202" i="1"/>
  <c r="F203" i="1"/>
  <c r="M203" i="1"/>
  <c r="M204" i="1"/>
  <c r="F205" i="1"/>
  <c r="M205" i="1"/>
  <c r="F206" i="1"/>
  <c r="M206" i="1"/>
  <c r="F207" i="1"/>
  <c r="M207" i="1"/>
  <c r="F208" i="1"/>
  <c r="M208" i="1"/>
  <c r="F209" i="1"/>
  <c r="M209" i="1"/>
  <c r="F210" i="1"/>
  <c r="M210" i="1"/>
  <c r="F211" i="1"/>
  <c r="M211" i="1"/>
  <c r="F212" i="1"/>
  <c r="M212" i="1"/>
  <c r="F213" i="1"/>
  <c r="F214" i="1"/>
  <c r="F215" i="1"/>
  <c r="F216" i="1"/>
  <c r="F218" i="1"/>
  <c r="M218" i="1"/>
  <c r="F219" i="1"/>
  <c r="M219" i="1"/>
  <c r="F220" i="1"/>
  <c r="M220" i="1"/>
  <c r="F221" i="1"/>
  <c r="M221" i="1"/>
  <c r="F222" i="1"/>
  <c r="M222" i="1"/>
  <c r="F223" i="1"/>
  <c r="M223" i="1"/>
  <c r="F224" i="1"/>
  <c r="F225" i="1"/>
  <c r="M225" i="1"/>
  <c r="F226" i="1"/>
  <c r="M226" i="1"/>
  <c r="F227" i="1"/>
  <c r="M227" i="1"/>
  <c r="F230" i="1"/>
  <c r="M230" i="1"/>
  <c r="F231" i="1"/>
  <c r="M231" i="1"/>
  <c r="F232" i="1"/>
  <c r="M232" i="1"/>
  <c r="F233" i="1"/>
  <c r="M233" i="1"/>
  <c r="F234" i="1"/>
  <c r="M234" i="1"/>
  <c r="M235" i="1"/>
  <c r="F237" i="1"/>
  <c r="M237" i="1"/>
  <c r="F238" i="1"/>
  <c r="M238" i="1"/>
  <c r="F239" i="1"/>
  <c r="M239" i="1"/>
  <c r="F240" i="1"/>
  <c r="M240" i="1"/>
  <c r="F241" i="1"/>
  <c r="M241" i="1"/>
  <c r="M242" i="1"/>
  <c r="M243" i="1"/>
  <c r="M244" i="1"/>
  <c r="M245" i="1"/>
  <c r="L247" i="1"/>
  <c r="E249" i="1"/>
  <c r="M251" i="1"/>
  <c r="M257" i="1"/>
  <c r="M263" i="1"/>
  <c r="M269" i="1"/>
  <c r="M275" i="1"/>
  <c r="M281" i="1"/>
  <c r="M287" i="1"/>
  <c r="M291" i="1" l="1"/>
  <c r="M247" i="1"/>
  <c r="L249" i="1"/>
  <c r="F249" i="1"/>
  <c r="M249" i="1" l="1"/>
  <c r="M293" i="1" s="1"/>
</calcChain>
</file>

<file path=xl/sharedStrings.xml><?xml version="1.0" encoding="utf-8"?>
<sst xmlns="http://schemas.openxmlformats.org/spreadsheetml/2006/main" count="532" uniqueCount="136">
  <si>
    <t>Bestelliste für alle vorrätigen Bausteintypen</t>
  </si>
  <si>
    <t>www.formo-Bausteine.de</t>
  </si>
  <si>
    <t>alle kursiv und mit **  gekennzeichneten Teile stammen aus DDR Produktion, sind aber in gutem Zustand</t>
  </si>
  <si>
    <t>Artikelbezeichnung</t>
  </si>
  <si>
    <t>Farbe</t>
  </si>
  <si>
    <t>Preis</t>
  </si>
  <si>
    <t>Anz.</t>
  </si>
  <si>
    <t>Summe</t>
  </si>
  <si>
    <t>1x1 Nocke norm. Höhe</t>
  </si>
  <si>
    <t>rot **</t>
  </si>
  <si>
    <t>2x2 Nocke norm. Höhe</t>
  </si>
  <si>
    <t>dunkelrot</t>
  </si>
  <si>
    <t>blau</t>
  </si>
  <si>
    <t>Preis pro 50 Stück</t>
  </si>
  <si>
    <t>beige</t>
  </si>
  <si>
    <t>dunkelgrau</t>
  </si>
  <si>
    <t>hellgrau</t>
  </si>
  <si>
    <t>weiss</t>
  </si>
  <si>
    <t>grün</t>
  </si>
  <si>
    <t>gelb</t>
  </si>
  <si>
    <t>dunkelbraun</t>
  </si>
  <si>
    <t>schwarz</t>
  </si>
  <si>
    <t>transparent</t>
  </si>
  <si>
    <t>transpar.rotbraun</t>
  </si>
  <si>
    <t>hellblau</t>
  </si>
  <si>
    <t>1x2 Nocken norm. Höhe</t>
  </si>
  <si>
    <t>2x3 Nocken norm. Höhe</t>
  </si>
  <si>
    <t>1x3 Nocken norm. Höhe</t>
  </si>
  <si>
    <t>2x4 Nocken norm. Höhe</t>
  </si>
  <si>
    <t>1x4 Nocken norm. Höhe</t>
  </si>
  <si>
    <t>2x8 Nocken norm. Höhe</t>
  </si>
  <si>
    <t>1x8 Nocken norm. Höhe</t>
  </si>
  <si>
    <t>rund</t>
  </si>
  <si>
    <t>Viertelkreisstein</t>
  </si>
  <si>
    <t>Bogenstein doppelte Höhe</t>
  </si>
  <si>
    <t>gelb**</t>
  </si>
  <si>
    <t>norm. Höhe</t>
  </si>
  <si>
    <t>halber Torbogen</t>
  </si>
  <si>
    <t>Preis pro 10 Stück</t>
  </si>
  <si>
    <t>4x4 Nocke doppelte Höhe</t>
  </si>
  <si>
    <t>blau**</t>
  </si>
  <si>
    <t>eckig</t>
  </si>
  <si>
    <t>rot**</t>
  </si>
  <si>
    <t>weiss**</t>
  </si>
  <si>
    <t>blau*</t>
  </si>
  <si>
    <t>rot*</t>
  </si>
  <si>
    <t>1x1 Nocke halbe Höhe</t>
  </si>
  <si>
    <t>2x2 Nocke halbe Höhe</t>
  </si>
  <si>
    <t>transp. gelb</t>
  </si>
  <si>
    <t>1x2 Nocken halbe Höhe</t>
  </si>
  <si>
    <t>2x3 Nocken halbe Höhe</t>
  </si>
  <si>
    <t>1x3 Nocken halbe Höhe</t>
  </si>
  <si>
    <t>2x4 Nocken halbe Höhe</t>
  </si>
  <si>
    <t>1x4 Nocken halbe Höhe</t>
  </si>
  <si>
    <t>2x8 Nocken halbe Höhe</t>
  </si>
  <si>
    <t>1x8 Nocken halbe Höhe</t>
  </si>
  <si>
    <t>Achsstein 2 Teile</t>
  </si>
  <si>
    <t>2x4 Nocken</t>
  </si>
  <si>
    <t>Preis pro 1 Paar</t>
  </si>
  <si>
    <t>Rad  klein  komplett</t>
  </si>
  <si>
    <t>grau</t>
  </si>
  <si>
    <t>Rad mittelgross  komplett</t>
  </si>
  <si>
    <t>mit Reifen weiss</t>
  </si>
  <si>
    <t>Preis pro 1 Stück</t>
  </si>
  <si>
    <t>Rad gross  komplett</t>
  </si>
  <si>
    <t>Zahnrad klein</t>
  </si>
  <si>
    <t>Zahnrad mittelgross</t>
  </si>
  <si>
    <t>Zahnrad gross</t>
  </si>
  <si>
    <t>Winkelzahnrad klein</t>
  </si>
  <si>
    <t>Winkelzahnrad gross</t>
  </si>
  <si>
    <t>Schneckenrad</t>
  </si>
  <si>
    <t>Stirnrad</t>
  </si>
  <si>
    <t>weiss“</t>
  </si>
  <si>
    <t>Stoppgummi für Räder</t>
  </si>
  <si>
    <t xml:space="preserve">Stoppgummi </t>
  </si>
  <si>
    <t>schwarz**</t>
  </si>
  <si>
    <t>Metallachsen</t>
  </si>
  <si>
    <t>10,5 cm</t>
  </si>
  <si>
    <t>Stoppgummi für Zahnräder</t>
  </si>
  <si>
    <t>Eisen glatt Cu beschichtet</t>
  </si>
  <si>
    <t>4cm</t>
  </si>
  <si>
    <t>andere Längen</t>
  </si>
  <si>
    <t>Anfrage</t>
  </si>
  <si>
    <t>Grundplatte  10 x10</t>
  </si>
  <si>
    <t>Grundplatte  5 x10</t>
  </si>
  <si>
    <t>Haustür  1x4</t>
  </si>
  <si>
    <t>Fenster  1x3</t>
  </si>
  <si>
    <t>transpar</t>
  </si>
  <si>
    <t>hellrot</t>
  </si>
  <si>
    <t>weiss** li</t>
  </si>
  <si>
    <t>Grundplatte  20 x10</t>
  </si>
  <si>
    <t>mit Radius links und rechts</t>
  </si>
  <si>
    <t>weiss**  re</t>
  </si>
  <si>
    <t>weiss**  li</t>
  </si>
  <si>
    <t>Flachdachstein  2x2</t>
  </si>
  <si>
    <t>Flachdachstein  1x2</t>
  </si>
  <si>
    <t>Flachdachstein  2x8</t>
  </si>
  <si>
    <t xml:space="preserve">rot** </t>
  </si>
  <si>
    <t>Flachdachstein  2x4</t>
  </si>
  <si>
    <t>Dachstein 1 Nocke</t>
  </si>
  <si>
    <t>Flachdachstein  2x12</t>
  </si>
  <si>
    <t>Dachstein 3 Nocken</t>
  </si>
  <si>
    <t>Dachstein 2 Nocken</t>
  </si>
  <si>
    <t>Firststein</t>
  </si>
  <si>
    <t>Dachstein 4 Nocken</t>
  </si>
  <si>
    <t>Dachststein 4 Nocken</t>
  </si>
  <si>
    <t>grün*</t>
  </si>
  <si>
    <t>doppelte Höhe</t>
  </si>
  <si>
    <t>schwarz*</t>
  </si>
  <si>
    <t>Dachziegel</t>
  </si>
  <si>
    <t>Firstziegel</t>
  </si>
  <si>
    <t>dunkelgrün</t>
  </si>
  <si>
    <t>Dachlatte</t>
  </si>
  <si>
    <t>kurz</t>
  </si>
  <si>
    <t>Giebelstein</t>
  </si>
  <si>
    <t>150 mm</t>
  </si>
  <si>
    <t>Zwischensummen</t>
  </si>
  <si>
    <t>Endsumme</t>
  </si>
  <si>
    <t>Einzelsteine</t>
  </si>
  <si>
    <t>auch andere Farben auf Anfrage möglich</t>
  </si>
  <si>
    <t>Modellbausatz Windmühle</t>
  </si>
  <si>
    <t>Modellbausatz Stadtkontor</t>
  </si>
  <si>
    <t>Modellbausatz Reihenhaus</t>
  </si>
  <si>
    <t>Modellbausatz Dachziegelhaus</t>
  </si>
  <si>
    <t>Modellbausatz Dachsteinhaus</t>
  </si>
  <si>
    <t>Modellbausatz Fachwerkhaus</t>
  </si>
  <si>
    <t>mit Dachsteinen</t>
  </si>
  <si>
    <t>Bunte Mischung Formo Bausteine</t>
  </si>
  <si>
    <t>Bestell- Mail an:</t>
  </si>
  <si>
    <t>Summe Bausätze</t>
  </si>
  <si>
    <t>fs_rochau@web.de</t>
  </si>
  <si>
    <t>Versand:(1,45€-11,90€)</t>
  </si>
  <si>
    <t>Endsumme:</t>
  </si>
  <si>
    <t>Hellblau</t>
  </si>
  <si>
    <t xml:space="preserve">300  Teile </t>
  </si>
  <si>
    <t>Stand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</si>
</sst>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[Red]\-#,##0.00&quot; €&quot;"/>
    <numFmt numFmtId="165" formatCode="#,##0.00\ [$€-407]"/>
  </numFmts>
  <fonts count="43" x14ac:knownFonts="1"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</font>
    <font>
      <u/>
      <sz val="10"/>
      <color indexed="12"/>
      <name val="Arial"/>
    </font>
    <font>
      <i/>
      <sz val="10"/>
      <color indexed="8"/>
      <name val="Arial"/>
    </font>
    <font>
      <sz val="10"/>
      <color indexed="10"/>
      <name val="Arial"/>
    </font>
    <font>
      <b/>
      <sz val="10"/>
      <color indexed="10"/>
      <name val="Arial"/>
    </font>
    <font>
      <i/>
      <sz val="10"/>
      <color indexed="12"/>
      <name val="Arial"/>
    </font>
    <font>
      <sz val="10"/>
      <color indexed="60"/>
      <name val="Arial"/>
    </font>
    <font>
      <i/>
      <sz val="8"/>
      <color indexed="10"/>
      <name val="Arial"/>
    </font>
    <font>
      <sz val="8"/>
      <color indexed="10"/>
      <name val="Arial"/>
    </font>
    <font>
      <b/>
      <sz val="10"/>
      <color indexed="8"/>
      <name val="Arial"/>
    </font>
    <font>
      <sz val="10"/>
      <color indexed="53"/>
      <name val="Arial"/>
    </font>
    <font>
      <b/>
      <sz val="16"/>
      <color indexed="8"/>
      <name val="Arial"/>
    </font>
    <font>
      <sz val="14"/>
      <color indexed="8"/>
      <name val="Arial"/>
    </font>
    <font>
      <b/>
      <i/>
      <sz val="10"/>
      <color indexed="8"/>
      <name val="Arial"/>
    </font>
    <font>
      <b/>
      <i/>
      <sz val="15"/>
      <color indexed="8"/>
      <name val="Arial"/>
    </font>
    <font>
      <sz val="11"/>
      <color indexed="8"/>
      <name val="Calibri"/>
    </font>
    <font>
      <sz val="11"/>
      <color indexed="9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sz val="11"/>
      <color indexed="62"/>
      <name val="Calibri"/>
    </font>
    <font>
      <b/>
      <sz val="11"/>
      <color indexed="8"/>
      <name val="Calibri"/>
    </font>
    <font>
      <i/>
      <sz val="11"/>
      <color indexed="23"/>
      <name val="Calibri"/>
    </font>
    <font>
      <sz val="11"/>
      <color indexed="17"/>
      <name val="Calibri"/>
    </font>
    <font>
      <sz val="11"/>
      <color indexed="19"/>
      <name val="Calibri"/>
    </font>
    <font>
      <sz val="11"/>
      <color indexed="20"/>
      <name val="Calibri"/>
    </font>
    <font>
      <b/>
      <sz val="18"/>
      <color indexed="62"/>
      <name val="Cambria"/>
    </font>
    <font>
      <b/>
      <sz val="15"/>
      <color indexed="62"/>
      <name val="Calibri"/>
    </font>
    <font>
      <b/>
      <sz val="13"/>
      <color indexed="62"/>
      <name val="Calibri"/>
    </font>
    <font>
      <b/>
      <sz val="11"/>
      <color indexed="62"/>
      <name val="Calibri"/>
    </font>
    <font>
      <sz val="11"/>
      <color indexed="52"/>
      <name val="Calibri"/>
    </font>
    <font>
      <sz val="11"/>
      <color indexed="10"/>
      <name val="Calibri"/>
    </font>
    <font>
      <b/>
      <sz val="11"/>
      <color indexed="9"/>
      <name val="Calibri"/>
    </font>
    <font>
      <u/>
      <sz val="10"/>
      <color indexed="12"/>
      <name val="Arial"/>
    </font>
    <font>
      <u/>
      <sz val="16"/>
      <color indexed="12"/>
      <name val="Arial"/>
    </font>
    <font>
      <i/>
      <sz val="10"/>
      <name val="Arial"/>
    </font>
    <font>
      <sz val="12"/>
      <color indexed="8"/>
      <name val="Arial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65"/>
        <bgColor indexed="26"/>
      </patternFill>
    </fill>
  </fills>
  <borders count="5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7" fillId="2" borderId="0"/>
    <xf numFmtId="0" fontId="17" fillId="3" borderId="0"/>
    <xf numFmtId="0" fontId="17" fillId="4" borderId="0"/>
    <xf numFmtId="0" fontId="17" fillId="2" borderId="0"/>
    <xf numFmtId="0" fontId="17" fillId="5" borderId="0"/>
    <xf numFmtId="0" fontId="17" fillId="3" borderId="0"/>
    <xf numFmtId="0" fontId="17" fillId="6" borderId="0"/>
    <xf numFmtId="0" fontId="17" fillId="7" borderId="0"/>
    <xf numFmtId="0" fontId="17" fillId="8" borderId="0"/>
    <xf numFmtId="0" fontId="17" fillId="6" borderId="0"/>
    <xf numFmtId="0" fontId="17" fillId="9" borderId="0"/>
    <xf numFmtId="0" fontId="17" fillId="3" borderId="0"/>
    <xf numFmtId="0" fontId="18" fillId="10" borderId="0"/>
    <xf numFmtId="0" fontId="18" fillId="7" borderId="0"/>
    <xf numFmtId="0" fontId="18" fillId="8" borderId="0"/>
    <xf numFmtId="0" fontId="18" fillId="6" borderId="0"/>
    <xf numFmtId="0" fontId="18" fillId="10" borderId="0"/>
    <xf numFmtId="0" fontId="18" fillId="3" borderId="0"/>
    <xf numFmtId="0" fontId="18" fillId="10" borderId="0"/>
    <xf numFmtId="0" fontId="18" fillId="11" borderId="0"/>
    <xf numFmtId="0" fontId="18" fillId="12" borderId="0"/>
    <xf numFmtId="0" fontId="18" fillId="13" borderId="0"/>
    <xf numFmtId="0" fontId="18" fillId="10" borderId="0"/>
    <xf numFmtId="0" fontId="18" fillId="14" borderId="0"/>
    <xf numFmtId="0" fontId="19" fillId="2" borderId="1"/>
    <xf numFmtId="0" fontId="20" fillId="2" borderId="2"/>
    <xf numFmtId="0" fontId="21" fillId="3" borderId="2"/>
    <xf numFmtId="0" fontId="22" fillId="0" borderId="3"/>
    <xf numFmtId="0" fontId="23" fillId="0" borderId="0"/>
    <xf numFmtId="0" fontId="24" fillId="15" borderId="0"/>
    <xf numFmtId="0" fontId="3" fillId="0" borderId="0"/>
    <xf numFmtId="0" fontId="25" fillId="8" borderId="0"/>
    <xf numFmtId="0" fontId="1" fillId="4" borderId="4"/>
    <xf numFmtId="0" fontId="26" fillId="16" borderId="0"/>
    <xf numFmtId="0" fontId="27" fillId="0" borderId="0"/>
    <xf numFmtId="0" fontId="28" fillId="0" borderId="5"/>
    <xf numFmtId="0" fontId="29" fillId="0" borderId="6"/>
    <xf numFmtId="0" fontId="30" fillId="0" borderId="7"/>
    <xf numFmtId="0" fontId="30" fillId="0" borderId="0"/>
    <xf numFmtId="0" fontId="31" fillId="0" borderId="8"/>
    <xf numFmtId="0" fontId="32" fillId="0" borderId="0"/>
    <xf numFmtId="0" fontId="33" fillId="17" borderId="9"/>
  </cellStyleXfs>
  <cellXfs count="146"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18" borderId="0" xfId="0" applyFont="1" applyFill="1"/>
    <xf numFmtId="0" fontId="5" fillId="18" borderId="0" xfId="0" applyFont="1" applyFill="1"/>
    <xf numFmtId="0" fontId="5" fillId="18" borderId="0" xfId="0" applyFont="1" applyFill="1" applyAlignment="1">
      <alignment horizontal="center"/>
    </xf>
    <xf numFmtId="0" fontId="6" fillId="18" borderId="0" xfId="0" applyFont="1" applyFill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12" xfId="0" applyFont="1" applyBorder="1"/>
    <xf numFmtId="164" fontId="4" fillId="0" borderId="1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4" xfId="0" applyFont="1" applyBorder="1"/>
    <xf numFmtId="0" fontId="1" fillId="0" borderId="15" xfId="0" applyFont="1" applyBorder="1"/>
    <xf numFmtId="0" fontId="4" fillId="0" borderId="16" xfId="0" applyFont="1" applyBorder="1"/>
    <xf numFmtId="164" fontId="4" fillId="0" borderId="17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/>
    <xf numFmtId="164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7" fillId="0" borderId="20" xfId="0" applyFont="1" applyBorder="1" applyAlignment="1">
      <alignment horizontal="center"/>
    </xf>
    <xf numFmtId="0" fontId="1" fillId="0" borderId="24" xfId="0" applyFont="1" applyBorder="1"/>
    <xf numFmtId="0" fontId="1" fillId="18" borderId="18" xfId="0" applyFont="1" applyFill="1" applyBorder="1"/>
    <xf numFmtId="0" fontId="1" fillId="18" borderId="18" xfId="0" applyFont="1" applyFill="1" applyBorder="1" applyAlignment="1">
      <alignment horizontal="center"/>
    </xf>
    <xf numFmtId="164" fontId="1" fillId="18" borderId="21" xfId="0" applyNumberFormat="1" applyFont="1" applyFill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164" fontId="1" fillId="0" borderId="2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164" fontId="1" fillId="0" borderId="17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18" borderId="32" xfId="0" applyNumberFormat="1" applyFont="1" applyFill="1" applyBorder="1" applyAlignment="1">
      <alignment horizontal="center"/>
    </xf>
    <xf numFmtId="164" fontId="1" fillId="18" borderId="19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1" fillId="18" borderId="24" xfId="0" applyFont="1" applyFill="1" applyBorder="1"/>
    <xf numFmtId="0" fontId="4" fillId="0" borderId="18" xfId="0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18" borderId="18" xfId="0" applyFont="1" applyFill="1" applyBorder="1" applyAlignment="1">
      <alignment horizontal="center"/>
    </xf>
    <xf numFmtId="0" fontId="1" fillId="0" borderId="16" xfId="0" applyFont="1" applyBorder="1"/>
    <xf numFmtId="164" fontId="1" fillId="0" borderId="34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18" xfId="0" applyFont="1" applyBorder="1"/>
    <xf numFmtId="164" fontId="1" fillId="0" borderId="35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4" fillId="0" borderId="36" xfId="0" applyFont="1" applyBorder="1"/>
    <xf numFmtId="0" fontId="1" fillId="0" borderId="36" xfId="0" applyFont="1" applyBorder="1"/>
    <xf numFmtId="164" fontId="1" fillId="0" borderId="37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0" fontId="4" fillId="18" borderId="16" xfId="0" applyFont="1" applyFill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40" xfId="0" applyFont="1" applyBorder="1"/>
    <xf numFmtId="164" fontId="4" fillId="0" borderId="37" xfId="0" applyNumberFormat="1" applyFont="1" applyBorder="1" applyAlignment="1">
      <alignment horizontal="center"/>
    </xf>
    <xf numFmtId="0" fontId="1" fillId="0" borderId="41" xfId="0" applyFont="1" applyBorder="1"/>
    <xf numFmtId="0" fontId="1" fillId="0" borderId="42" xfId="0" applyFont="1" applyBorder="1"/>
    <xf numFmtId="0" fontId="4" fillId="0" borderId="43" xfId="0" applyFont="1" applyBorder="1"/>
    <xf numFmtId="164" fontId="4" fillId="0" borderId="4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1" fillId="0" borderId="45" xfId="0" applyFont="1" applyBorder="1"/>
    <xf numFmtId="0" fontId="1" fillId="0" borderId="36" xfId="0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0" fontId="1" fillId="0" borderId="19" xfId="0" applyFont="1" applyBorder="1"/>
    <xf numFmtId="0" fontId="1" fillId="18" borderId="20" xfId="0" applyFont="1" applyFill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1" fillId="0" borderId="17" xfId="0" applyNumberFormat="1" applyFont="1" applyBorder="1"/>
    <xf numFmtId="164" fontId="1" fillId="0" borderId="19" xfId="0" applyNumberFormat="1" applyFont="1" applyBorder="1"/>
    <xf numFmtId="0" fontId="1" fillId="0" borderId="26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4" fillId="0" borderId="15" xfId="0" applyFont="1" applyBorder="1"/>
    <xf numFmtId="0" fontId="1" fillId="18" borderId="24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18" borderId="36" xfId="0" applyFont="1" applyFill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18" xfId="0" applyFont="1" applyBorder="1"/>
    <xf numFmtId="0" fontId="1" fillId="18" borderId="16" xfId="0" applyFont="1" applyFill="1" applyBorder="1" applyAlignment="1">
      <alignment horizontal="center"/>
    </xf>
    <xf numFmtId="0" fontId="10" fillId="0" borderId="15" xfId="0" applyFont="1" applyBorder="1"/>
    <xf numFmtId="0" fontId="7" fillId="18" borderId="18" xfId="0" applyFont="1" applyFill="1" applyBorder="1" applyAlignment="1">
      <alignment horizontal="center"/>
    </xf>
    <xf numFmtId="0" fontId="1" fillId="0" borderId="49" xfId="0" applyFont="1" applyBorder="1"/>
    <xf numFmtId="164" fontId="1" fillId="0" borderId="0" xfId="0" applyNumberFormat="1" applyFont="1"/>
    <xf numFmtId="0" fontId="11" fillId="0" borderId="0" xfId="0" applyFont="1"/>
    <xf numFmtId="165" fontId="1" fillId="0" borderId="16" xfId="0" applyNumberFormat="1" applyFont="1" applyBorder="1"/>
    <xf numFmtId="0" fontId="1" fillId="0" borderId="50" xfId="0" applyFont="1" applyBorder="1" applyAlignment="1">
      <alignment horizontal="center"/>
    </xf>
    <xf numFmtId="165" fontId="1" fillId="0" borderId="17" xfId="0" applyNumberFormat="1" applyFont="1" applyBorder="1"/>
    <xf numFmtId="0" fontId="12" fillId="0" borderId="0" xfId="0" applyFont="1"/>
    <xf numFmtId="0" fontId="1" fillId="0" borderId="51" xfId="0" applyFont="1" applyBorder="1" applyAlignment="1">
      <alignment horizontal="center"/>
    </xf>
    <xf numFmtId="2" fontId="1" fillId="0" borderId="19" xfId="0" applyNumberFormat="1" applyFont="1" applyBorder="1"/>
    <xf numFmtId="0" fontId="1" fillId="0" borderId="52" xfId="0" applyFont="1" applyBorder="1" applyAlignment="1">
      <alignment horizontal="center"/>
    </xf>
    <xf numFmtId="0" fontId="1" fillId="0" borderId="28" xfId="0" applyFont="1" applyBorder="1"/>
    <xf numFmtId="0" fontId="1" fillId="0" borderId="51" xfId="0" applyFont="1" applyBorder="1"/>
    <xf numFmtId="165" fontId="1" fillId="0" borderId="18" xfId="0" applyNumberFormat="1" applyFont="1" applyBorder="1"/>
    <xf numFmtId="165" fontId="1" fillId="0" borderId="19" xfId="0" applyNumberFormat="1" applyFont="1" applyBorder="1"/>
    <xf numFmtId="165" fontId="1" fillId="18" borderId="19" xfId="0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65" fontId="16" fillId="0" borderId="0" xfId="0" applyNumberFormat="1" applyFont="1"/>
    <xf numFmtId="0" fontId="34" fillId="0" borderId="0" xfId="31" applyFont="1"/>
    <xf numFmtId="0" fontId="35" fillId="0" borderId="0" xfId="31" applyFont="1"/>
    <xf numFmtId="0" fontId="0" fillId="0" borderId="18" xfId="0" applyFont="1" applyBorder="1"/>
    <xf numFmtId="0" fontId="36" fillId="0" borderId="18" xfId="0" applyFont="1" applyBorder="1" applyAlignment="1">
      <alignment horizontal="center"/>
    </xf>
    <xf numFmtId="0" fontId="1" fillId="18" borderId="36" xfId="0" applyFont="1" applyFill="1" applyBorder="1" applyAlignment="1">
      <alignment horizontal="center"/>
    </xf>
    <xf numFmtId="0" fontId="1" fillId="0" borderId="0" xfId="0" applyFont="1" applyBorder="1"/>
    <xf numFmtId="0" fontId="1" fillId="0" borderId="53" xfId="0" applyFont="1" applyBorder="1"/>
    <xf numFmtId="0" fontId="5" fillId="0" borderId="25" xfId="0" applyFont="1" applyBorder="1"/>
    <xf numFmtId="0" fontId="1" fillId="0" borderId="54" xfId="0" applyFont="1" applyBorder="1"/>
    <xf numFmtId="0" fontId="5" fillId="0" borderId="26" xfId="0" applyFont="1" applyBorder="1"/>
    <xf numFmtId="164" fontId="1" fillId="18" borderId="28" xfId="0" applyNumberFormat="1" applyFont="1" applyFill="1" applyBorder="1" applyAlignment="1">
      <alignment horizontal="center"/>
    </xf>
    <xf numFmtId="0" fontId="1" fillId="0" borderId="55" xfId="0" applyFont="1" applyBorder="1"/>
    <xf numFmtId="0" fontId="1" fillId="0" borderId="21" xfId="0" applyFont="1" applyBorder="1"/>
    <xf numFmtId="0" fontId="1" fillId="0" borderId="50" xfId="0" applyFont="1" applyBorder="1"/>
    <xf numFmtId="0" fontId="1" fillId="0" borderId="17" xfId="0" applyFont="1" applyBorder="1"/>
    <xf numFmtId="0" fontId="37" fillId="0" borderId="0" xfId="0" applyFont="1"/>
    <xf numFmtId="0" fontId="38" fillId="0" borderId="1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1" fillId="18" borderId="36" xfId="0" applyFont="1" applyFill="1" applyBorder="1"/>
    <xf numFmtId="0" fontId="1" fillId="0" borderId="5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18" borderId="27" xfId="0" applyFont="1" applyFill="1" applyBorder="1" applyAlignment="1">
      <alignment horizontal="center"/>
    </xf>
    <xf numFmtId="0" fontId="40" fillId="18" borderId="18" xfId="0" applyFont="1" applyFill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2" fillId="0" borderId="0" xfId="31" applyFont="1"/>
    <xf numFmtId="0" fontId="1" fillId="0" borderId="0" xfId="0" applyFont="1" applyBorder="1" applyAlignment="1">
      <alignment horizontal="center"/>
    </xf>
    <xf numFmtId="0" fontId="0" fillId="0" borderId="36" xfId="0" applyFont="1" applyBorder="1"/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31" builtinId="8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DC2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278</xdr:row>
      <xdr:rowOff>0</xdr:rowOff>
    </xdr:from>
    <xdr:to>
      <xdr:col>9</xdr:col>
      <xdr:colOff>714375</xdr:colOff>
      <xdr:row>284</xdr:row>
      <xdr:rowOff>47625</xdr:rowOff>
    </xdr:to>
    <xdr:pic>
      <xdr:nvPicPr>
        <xdr:cNvPr id="8408" name="Grafik 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8253650"/>
          <a:ext cx="12954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95250</xdr:colOff>
      <xdr:row>28</xdr:row>
      <xdr:rowOff>66675</xdr:rowOff>
    </xdr:from>
    <xdr:to>
      <xdr:col>8</xdr:col>
      <xdr:colOff>537882</xdr:colOff>
      <xdr:row>31</xdr:row>
      <xdr:rowOff>144397</xdr:rowOff>
    </xdr:to>
    <xdr:pic>
      <xdr:nvPicPr>
        <xdr:cNvPr id="8409" name="Picture 3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826" y="4898651"/>
          <a:ext cx="1195668" cy="5887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247650</xdr:colOff>
      <xdr:row>9</xdr:row>
      <xdr:rowOff>103655</xdr:rowOff>
    </xdr:from>
    <xdr:to>
      <xdr:col>8</xdr:col>
      <xdr:colOff>428625</xdr:colOff>
      <xdr:row>14</xdr:row>
      <xdr:rowOff>26894</xdr:rowOff>
    </xdr:to>
    <xdr:pic>
      <xdr:nvPicPr>
        <xdr:cNvPr id="8410" name="Picture 4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26" y="1681443"/>
          <a:ext cx="934011" cy="7748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190500</xdr:colOff>
      <xdr:row>19</xdr:row>
      <xdr:rowOff>38100</xdr:rowOff>
    </xdr:from>
    <xdr:to>
      <xdr:col>8</xdr:col>
      <xdr:colOff>504825</xdr:colOff>
      <xdr:row>23</xdr:row>
      <xdr:rowOff>142875</xdr:rowOff>
    </xdr:to>
    <xdr:pic>
      <xdr:nvPicPr>
        <xdr:cNvPr id="8411" name="Picture 5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343275"/>
          <a:ext cx="1047750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84605</xdr:colOff>
      <xdr:row>35</xdr:row>
      <xdr:rowOff>87967</xdr:rowOff>
    </xdr:from>
    <xdr:to>
      <xdr:col>8</xdr:col>
      <xdr:colOff>732305</xdr:colOff>
      <xdr:row>39</xdr:row>
      <xdr:rowOff>107017</xdr:rowOff>
    </xdr:to>
    <xdr:pic>
      <xdr:nvPicPr>
        <xdr:cNvPr id="8412" name="Picture 6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181" y="6121214"/>
          <a:ext cx="1400736" cy="7003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312083</xdr:colOff>
      <xdr:row>9</xdr:row>
      <xdr:rowOff>44824</xdr:rowOff>
    </xdr:from>
    <xdr:to>
      <xdr:col>1</xdr:col>
      <xdr:colOff>388283</xdr:colOff>
      <xdr:row>14</xdr:row>
      <xdr:rowOff>35299</xdr:rowOff>
    </xdr:to>
    <xdr:pic>
      <xdr:nvPicPr>
        <xdr:cNvPr id="8413" name="Picture 7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83" y="1622612"/>
          <a:ext cx="856129" cy="8421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19</xdr:row>
      <xdr:rowOff>47625</xdr:rowOff>
    </xdr:from>
    <xdr:to>
      <xdr:col>1</xdr:col>
      <xdr:colOff>552450</xdr:colOff>
      <xdr:row>23</xdr:row>
      <xdr:rowOff>161925</xdr:rowOff>
    </xdr:to>
    <xdr:pic>
      <xdr:nvPicPr>
        <xdr:cNvPr id="8414" name="Picture 8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52800"/>
          <a:ext cx="111442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90768</xdr:colOff>
      <xdr:row>28</xdr:row>
      <xdr:rowOff>40901</xdr:rowOff>
    </xdr:from>
    <xdr:to>
      <xdr:col>1</xdr:col>
      <xdr:colOff>481293</xdr:colOff>
      <xdr:row>31</xdr:row>
      <xdr:rowOff>144555</xdr:rowOff>
    </xdr:to>
    <xdr:pic>
      <xdr:nvPicPr>
        <xdr:cNvPr id="8415" name="Picture 9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8" y="4872877"/>
          <a:ext cx="1170454" cy="6146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36</xdr:row>
      <xdr:rowOff>104775</xdr:rowOff>
    </xdr:from>
    <xdr:to>
      <xdr:col>1</xdr:col>
      <xdr:colOff>609600</xdr:colOff>
      <xdr:row>39</xdr:row>
      <xdr:rowOff>133350</xdr:rowOff>
    </xdr:to>
    <xdr:pic>
      <xdr:nvPicPr>
        <xdr:cNvPr id="8416" name="Picture 10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43650"/>
          <a:ext cx="13049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47</xdr:row>
      <xdr:rowOff>47625</xdr:rowOff>
    </xdr:from>
    <xdr:to>
      <xdr:col>1</xdr:col>
      <xdr:colOff>685800</xdr:colOff>
      <xdr:row>49</xdr:row>
      <xdr:rowOff>76200</xdr:rowOff>
    </xdr:to>
    <xdr:pic>
      <xdr:nvPicPr>
        <xdr:cNvPr id="8417" name="Picture 1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77200"/>
          <a:ext cx="13906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228040</xdr:colOff>
      <xdr:row>46</xdr:row>
      <xdr:rowOff>2241</xdr:rowOff>
    </xdr:from>
    <xdr:to>
      <xdr:col>8</xdr:col>
      <xdr:colOff>428065</xdr:colOff>
      <xdr:row>51</xdr:row>
      <xdr:rowOff>40341</xdr:rowOff>
    </xdr:to>
    <xdr:pic>
      <xdr:nvPicPr>
        <xdr:cNvPr id="8418" name="Picture 12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616" y="7747747"/>
          <a:ext cx="953061" cy="889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323850</xdr:colOff>
      <xdr:row>57</xdr:row>
      <xdr:rowOff>19050</xdr:rowOff>
    </xdr:from>
    <xdr:to>
      <xdr:col>1</xdr:col>
      <xdr:colOff>266700</xdr:colOff>
      <xdr:row>60</xdr:row>
      <xdr:rowOff>76200</xdr:rowOff>
    </xdr:to>
    <xdr:pic>
      <xdr:nvPicPr>
        <xdr:cNvPr id="8419" name="Picture 13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001250"/>
          <a:ext cx="6953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276225</xdr:colOff>
      <xdr:row>66</xdr:row>
      <xdr:rowOff>47625</xdr:rowOff>
    </xdr:from>
    <xdr:to>
      <xdr:col>8</xdr:col>
      <xdr:colOff>224117</xdr:colOff>
      <xdr:row>69</xdr:row>
      <xdr:rowOff>99243</xdr:rowOff>
    </xdr:to>
    <xdr:pic>
      <xdr:nvPicPr>
        <xdr:cNvPr id="8420" name="Picture 14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801" y="11728637"/>
          <a:ext cx="700928" cy="5626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314325</xdr:colOff>
      <xdr:row>127</xdr:row>
      <xdr:rowOff>66675</xdr:rowOff>
    </xdr:from>
    <xdr:to>
      <xdr:col>8</xdr:col>
      <xdr:colOff>200025</xdr:colOff>
      <xdr:row>130</xdr:row>
      <xdr:rowOff>57150</xdr:rowOff>
    </xdr:to>
    <xdr:pic>
      <xdr:nvPicPr>
        <xdr:cNvPr id="8421" name="Picture 16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1945600"/>
          <a:ext cx="6191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333375</xdr:colOff>
      <xdr:row>133</xdr:row>
      <xdr:rowOff>47625</xdr:rowOff>
    </xdr:from>
    <xdr:to>
      <xdr:col>1</xdr:col>
      <xdr:colOff>228600</xdr:colOff>
      <xdr:row>135</xdr:row>
      <xdr:rowOff>152400</xdr:rowOff>
    </xdr:to>
    <xdr:pic>
      <xdr:nvPicPr>
        <xdr:cNvPr id="8422" name="Picture 17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2907625"/>
          <a:ext cx="6477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419100</xdr:colOff>
      <xdr:row>133</xdr:row>
      <xdr:rowOff>57150</xdr:rowOff>
    </xdr:from>
    <xdr:to>
      <xdr:col>8</xdr:col>
      <xdr:colOff>314325</xdr:colOff>
      <xdr:row>135</xdr:row>
      <xdr:rowOff>123825</xdr:rowOff>
    </xdr:to>
    <xdr:pic>
      <xdr:nvPicPr>
        <xdr:cNvPr id="8423" name="Picture 18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2917150"/>
          <a:ext cx="6286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333375</xdr:colOff>
      <xdr:row>138</xdr:row>
      <xdr:rowOff>19050</xdr:rowOff>
    </xdr:from>
    <xdr:to>
      <xdr:col>1</xdr:col>
      <xdr:colOff>85725</xdr:colOff>
      <xdr:row>140</xdr:row>
      <xdr:rowOff>123825</xdr:rowOff>
    </xdr:to>
    <xdr:pic>
      <xdr:nvPicPr>
        <xdr:cNvPr id="8424" name="Picture 19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698200"/>
          <a:ext cx="50482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419100</xdr:colOff>
      <xdr:row>138</xdr:row>
      <xdr:rowOff>47625</xdr:rowOff>
    </xdr:from>
    <xdr:to>
      <xdr:col>8</xdr:col>
      <xdr:colOff>161925</xdr:colOff>
      <xdr:row>140</xdr:row>
      <xdr:rowOff>114300</xdr:rowOff>
    </xdr:to>
    <xdr:pic>
      <xdr:nvPicPr>
        <xdr:cNvPr id="8425" name="Picture 20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3726775"/>
          <a:ext cx="4762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219075</xdr:colOff>
      <xdr:row>144</xdr:row>
      <xdr:rowOff>76200</xdr:rowOff>
    </xdr:from>
    <xdr:to>
      <xdr:col>1</xdr:col>
      <xdr:colOff>361950</xdr:colOff>
      <xdr:row>146</xdr:row>
      <xdr:rowOff>123825</xdr:rowOff>
    </xdr:to>
    <xdr:pic>
      <xdr:nvPicPr>
        <xdr:cNvPr id="8426" name="Picture 2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4736425"/>
          <a:ext cx="8953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342900</xdr:colOff>
      <xdr:row>144</xdr:row>
      <xdr:rowOff>57150</xdr:rowOff>
    </xdr:from>
    <xdr:to>
      <xdr:col>8</xdr:col>
      <xdr:colOff>333375</xdr:colOff>
      <xdr:row>147</xdr:row>
      <xdr:rowOff>66675</xdr:rowOff>
    </xdr:to>
    <xdr:pic>
      <xdr:nvPicPr>
        <xdr:cNvPr id="8427" name="Picture 22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24717375"/>
          <a:ext cx="72390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381000</xdr:colOff>
      <xdr:row>121</xdr:row>
      <xdr:rowOff>47625</xdr:rowOff>
    </xdr:from>
    <xdr:to>
      <xdr:col>8</xdr:col>
      <xdr:colOff>104775</xdr:colOff>
      <xdr:row>123</xdr:row>
      <xdr:rowOff>66675</xdr:rowOff>
    </xdr:to>
    <xdr:pic>
      <xdr:nvPicPr>
        <xdr:cNvPr id="8428" name="Picture 23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0945475"/>
          <a:ext cx="4572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247650</xdr:colOff>
      <xdr:row>56</xdr:row>
      <xdr:rowOff>57150</xdr:rowOff>
    </xdr:from>
    <xdr:to>
      <xdr:col>8</xdr:col>
      <xdr:colOff>219075</xdr:colOff>
      <xdr:row>59</xdr:row>
      <xdr:rowOff>104775</xdr:rowOff>
    </xdr:to>
    <xdr:pic>
      <xdr:nvPicPr>
        <xdr:cNvPr id="8429" name="Picture 24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9877425"/>
          <a:ext cx="7048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301438</xdr:colOff>
      <xdr:row>115</xdr:row>
      <xdr:rowOff>20730</xdr:rowOff>
    </xdr:from>
    <xdr:to>
      <xdr:col>8</xdr:col>
      <xdr:colOff>358588</xdr:colOff>
      <xdr:row>117</xdr:row>
      <xdr:rowOff>152399</xdr:rowOff>
    </xdr:to>
    <xdr:pic>
      <xdr:nvPicPr>
        <xdr:cNvPr id="8430" name="Picture 25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014" y="20263036"/>
          <a:ext cx="810186" cy="4723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352425</xdr:colOff>
      <xdr:row>121</xdr:row>
      <xdr:rowOff>66675</xdr:rowOff>
    </xdr:from>
    <xdr:to>
      <xdr:col>1</xdr:col>
      <xdr:colOff>133350</xdr:colOff>
      <xdr:row>123</xdr:row>
      <xdr:rowOff>142875</xdr:rowOff>
    </xdr:to>
    <xdr:pic>
      <xdr:nvPicPr>
        <xdr:cNvPr id="8431" name="Picture 26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964525"/>
          <a:ext cx="5334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295275</xdr:colOff>
      <xdr:row>127</xdr:row>
      <xdr:rowOff>28575</xdr:rowOff>
    </xdr:from>
    <xdr:to>
      <xdr:col>1</xdr:col>
      <xdr:colOff>238125</xdr:colOff>
      <xdr:row>130</xdr:row>
      <xdr:rowOff>66675</xdr:rowOff>
    </xdr:to>
    <xdr:pic>
      <xdr:nvPicPr>
        <xdr:cNvPr id="8432" name="Picture 27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00"/>
          <a:ext cx="695325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115</xdr:row>
      <xdr:rowOff>66675</xdr:rowOff>
    </xdr:from>
    <xdr:to>
      <xdr:col>1</xdr:col>
      <xdr:colOff>657225</xdr:colOff>
      <xdr:row>117</xdr:row>
      <xdr:rowOff>47625</xdr:rowOff>
    </xdr:to>
    <xdr:pic>
      <xdr:nvPicPr>
        <xdr:cNvPr id="8433" name="Picture 28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983450"/>
          <a:ext cx="13811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133350</xdr:colOff>
      <xdr:row>105</xdr:row>
      <xdr:rowOff>95250</xdr:rowOff>
    </xdr:from>
    <xdr:to>
      <xdr:col>1</xdr:col>
      <xdr:colOff>590550</xdr:colOff>
      <xdr:row>109</xdr:row>
      <xdr:rowOff>66675</xdr:rowOff>
    </xdr:to>
    <xdr:pic>
      <xdr:nvPicPr>
        <xdr:cNvPr id="8434" name="Picture 29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383250"/>
          <a:ext cx="12096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114860</xdr:colOff>
      <xdr:row>91</xdr:row>
      <xdr:rowOff>101413</xdr:rowOff>
    </xdr:from>
    <xdr:to>
      <xdr:col>1</xdr:col>
      <xdr:colOff>562535</xdr:colOff>
      <xdr:row>95</xdr:row>
      <xdr:rowOff>16810</xdr:rowOff>
    </xdr:to>
    <xdr:pic>
      <xdr:nvPicPr>
        <xdr:cNvPr id="8435" name="Picture 30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0" y="16237884"/>
          <a:ext cx="1227604" cy="5967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314325</xdr:colOff>
      <xdr:row>84</xdr:row>
      <xdr:rowOff>85725</xdr:rowOff>
    </xdr:from>
    <xdr:to>
      <xdr:col>1</xdr:col>
      <xdr:colOff>342900</xdr:colOff>
      <xdr:row>87</xdr:row>
      <xdr:rowOff>114300</xdr:rowOff>
    </xdr:to>
    <xdr:pic>
      <xdr:nvPicPr>
        <xdr:cNvPr id="8436" name="Picture 3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792325"/>
          <a:ext cx="7810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532839</xdr:colOff>
      <xdr:row>74</xdr:row>
      <xdr:rowOff>5603</xdr:rowOff>
    </xdr:from>
    <xdr:to>
      <xdr:col>1</xdr:col>
      <xdr:colOff>218514</xdr:colOff>
      <xdr:row>76</xdr:row>
      <xdr:rowOff>72279</xdr:rowOff>
    </xdr:to>
    <xdr:pic>
      <xdr:nvPicPr>
        <xdr:cNvPr id="8437" name="Picture 32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839" y="12547227"/>
          <a:ext cx="465604" cy="4073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66675</xdr:colOff>
      <xdr:row>106</xdr:row>
      <xdr:rowOff>9525</xdr:rowOff>
    </xdr:from>
    <xdr:to>
      <xdr:col>8</xdr:col>
      <xdr:colOff>714375</xdr:colOff>
      <xdr:row>108</xdr:row>
      <xdr:rowOff>104775</xdr:rowOff>
    </xdr:to>
    <xdr:pic>
      <xdr:nvPicPr>
        <xdr:cNvPr id="8438" name="Picture 33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8459450"/>
          <a:ext cx="13811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285750</xdr:colOff>
      <xdr:row>93</xdr:row>
      <xdr:rowOff>114300</xdr:rowOff>
    </xdr:from>
    <xdr:to>
      <xdr:col>8</xdr:col>
      <xdr:colOff>485775</xdr:colOff>
      <xdr:row>96</xdr:row>
      <xdr:rowOff>114300</xdr:rowOff>
    </xdr:to>
    <xdr:pic>
      <xdr:nvPicPr>
        <xdr:cNvPr id="8439" name="Picture 34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6449675"/>
          <a:ext cx="93345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342900</xdr:colOff>
      <xdr:row>84</xdr:row>
      <xdr:rowOff>85725</xdr:rowOff>
    </xdr:from>
    <xdr:to>
      <xdr:col>8</xdr:col>
      <xdr:colOff>428625</xdr:colOff>
      <xdr:row>87</xdr:row>
      <xdr:rowOff>85725</xdr:rowOff>
    </xdr:to>
    <xdr:pic>
      <xdr:nvPicPr>
        <xdr:cNvPr id="8440" name="Picture 35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4792325"/>
          <a:ext cx="81915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379879</xdr:colOff>
      <xdr:row>73</xdr:row>
      <xdr:rowOff>112619</xdr:rowOff>
    </xdr:from>
    <xdr:to>
      <xdr:col>8</xdr:col>
      <xdr:colOff>351304</xdr:colOff>
      <xdr:row>77</xdr:row>
      <xdr:rowOff>93569</xdr:rowOff>
    </xdr:to>
    <xdr:pic>
      <xdr:nvPicPr>
        <xdr:cNvPr id="8441" name="Picture 36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455" y="12483913"/>
          <a:ext cx="724461" cy="6622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333375</xdr:colOff>
      <xdr:row>155</xdr:row>
      <xdr:rowOff>95250</xdr:rowOff>
    </xdr:from>
    <xdr:to>
      <xdr:col>8</xdr:col>
      <xdr:colOff>257175</xdr:colOff>
      <xdr:row>158</xdr:row>
      <xdr:rowOff>85725</xdr:rowOff>
    </xdr:to>
    <xdr:pic>
      <xdr:nvPicPr>
        <xdr:cNvPr id="8442" name="Picture 38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26555700"/>
          <a:ext cx="657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428625</xdr:colOff>
      <xdr:row>150</xdr:row>
      <xdr:rowOff>28575</xdr:rowOff>
    </xdr:from>
    <xdr:to>
      <xdr:col>8</xdr:col>
      <xdr:colOff>228600</xdr:colOff>
      <xdr:row>152</xdr:row>
      <xdr:rowOff>104775</xdr:rowOff>
    </xdr:to>
    <xdr:pic>
      <xdr:nvPicPr>
        <xdr:cNvPr id="8443" name="Picture 40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669875"/>
          <a:ext cx="5334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419100</xdr:colOff>
      <xdr:row>171</xdr:row>
      <xdr:rowOff>47625</xdr:rowOff>
    </xdr:from>
    <xdr:to>
      <xdr:col>8</xdr:col>
      <xdr:colOff>257175</xdr:colOff>
      <xdr:row>175</xdr:row>
      <xdr:rowOff>57150</xdr:rowOff>
    </xdr:to>
    <xdr:pic>
      <xdr:nvPicPr>
        <xdr:cNvPr id="8444" name="Picture 42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9127450"/>
          <a:ext cx="5715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47625</xdr:colOff>
      <xdr:row>181</xdr:row>
      <xdr:rowOff>0</xdr:rowOff>
    </xdr:from>
    <xdr:to>
      <xdr:col>8</xdr:col>
      <xdr:colOff>704850</xdr:colOff>
      <xdr:row>184</xdr:row>
      <xdr:rowOff>123825</xdr:rowOff>
    </xdr:to>
    <xdr:pic>
      <xdr:nvPicPr>
        <xdr:cNvPr id="8445" name="Picture 45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30708600"/>
          <a:ext cx="139065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270622</xdr:colOff>
      <xdr:row>220</xdr:row>
      <xdr:rowOff>100853</xdr:rowOff>
    </xdr:from>
    <xdr:to>
      <xdr:col>8</xdr:col>
      <xdr:colOff>308722</xdr:colOff>
      <xdr:row>223</xdr:row>
      <xdr:rowOff>25774</xdr:rowOff>
    </xdr:to>
    <xdr:pic>
      <xdr:nvPicPr>
        <xdr:cNvPr id="8446" name="Picture 47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8198" y="38380147"/>
          <a:ext cx="791136" cy="4359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323850</xdr:colOff>
      <xdr:row>214</xdr:row>
      <xdr:rowOff>47625</xdr:rowOff>
    </xdr:from>
    <xdr:to>
      <xdr:col>1</xdr:col>
      <xdr:colOff>209550</xdr:colOff>
      <xdr:row>216</xdr:row>
      <xdr:rowOff>142875</xdr:rowOff>
    </xdr:to>
    <xdr:pic>
      <xdr:nvPicPr>
        <xdr:cNvPr id="8447" name="Picture 48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6137850"/>
          <a:ext cx="6381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428625</xdr:colOff>
      <xdr:row>214</xdr:row>
      <xdr:rowOff>28575</xdr:rowOff>
    </xdr:from>
    <xdr:to>
      <xdr:col>8</xdr:col>
      <xdr:colOff>219075</xdr:colOff>
      <xdr:row>216</xdr:row>
      <xdr:rowOff>133350</xdr:rowOff>
    </xdr:to>
    <xdr:pic>
      <xdr:nvPicPr>
        <xdr:cNvPr id="8448" name="Picture 49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6118800"/>
          <a:ext cx="5238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438150</xdr:colOff>
      <xdr:row>207</xdr:row>
      <xdr:rowOff>114299</xdr:rowOff>
    </xdr:from>
    <xdr:to>
      <xdr:col>1</xdr:col>
      <xdr:colOff>236482</xdr:colOff>
      <xdr:row>210</xdr:row>
      <xdr:rowOff>161599</xdr:rowOff>
    </xdr:to>
    <xdr:pic>
      <xdr:nvPicPr>
        <xdr:cNvPr id="8449" name="Picture 50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5602478"/>
          <a:ext cx="576098" cy="5517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220</xdr:row>
      <xdr:rowOff>38100</xdr:rowOff>
    </xdr:from>
    <xdr:to>
      <xdr:col>1</xdr:col>
      <xdr:colOff>409575</xdr:colOff>
      <xdr:row>222</xdr:row>
      <xdr:rowOff>161925</xdr:rowOff>
    </xdr:to>
    <xdr:pic>
      <xdr:nvPicPr>
        <xdr:cNvPr id="8450" name="Picture 51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118925"/>
          <a:ext cx="10096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142875</xdr:colOff>
      <xdr:row>207</xdr:row>
      <xdr:rowOff>95250</xdr:rowOff>
    </xdr:from>
    <xdr:to>
      <xdr:col>8</xdr:col>
      <xdr:colOff>647700</xdr:colOff>
      <xdr:row>209</xdr:row>
      <xdr:rowOff>142875</xdr:rowOff>
    </xdr:to>
    <xdr:pic>
      <xdr:nvPicPr>
        <xdr:cNvPr id="8451" name="Picture 52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35042475"/>
          <a:ext cx="12382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199</xdr:row>
      <xdr:rowOff>28575</xdr:rowOff>
    </xdr:from>
    <xdr:to>
      <xdr:col>1</xdr:col>
      <xdr:colOff>628650</xdr:colOff>
      <xdr:row>201</xdr:row>
      <xdr:rowOff>114300</xdr:rowOff>
    </xdr:to>
    <xdr:pic>
      <xdr:nvPicPr>
        <xdr:cNvPr id="8452" name="Picture 53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670875"/>
          <a:ext cx="13239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276225</xdr:colOff>
      <xdr:row>198</xdr:row>
      <xdr:rowOff>76200</xdr:rowOff>
    </xdr:from>
    <xdr:to>
      <xdr:col>8</xdr:col>
      <xdr:colOff>409575</xdr:colOff>
      <xdr:row>201</xdr:row>
      <xdr:rowOff>38100</xdr:rowOff>
    </xdr:to>
    <xdr:pic>
      <xdr:nvPicPr>
        <xdr:cNvPr id="8453" name="Picture 54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556575"/>
          <a:ext cx="8667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188</xdr:row>
      <xdr:rowOff>66675</xdr:rowOff>
    </xdr:from>
    <xdr:to>
      <xdr:col>1</xdr:col>
      <xdr:colOff>219075</xdr:colOff>
      <xdr:row>192</xdr:row>
      <xdr:rowOff>114300</xdr:rowOff>
    </xdr:to>
    <xdr:pic>
      <xdr:nvPicPr>
        <xdr:cNvPr id="8454" name="Grafik3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918275"/>
          <a:ext cx="62865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381000</xdr:colOff>
      <xdr:row>227</xdr:row>
      <xdr:rowOff>47625</xdr:rowOff>
    </xdr:from>
    <xdr:to>
      <xdr:col>7</xdr:col>
      <xdr:colOff>714375</xdr:colOff>
      <xdr:row>229</xdr:row>
      <xdr:rowOff>0</xdr:rowOff>
    </xdr:to>
    <xdr:pic>
      <xdr:nvPicPr>
        <xdr:cNvPr id="8455" name="Picture 56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8271450"/>
          <a:ext cx="3333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295275</xdr:colOff>
      <xdr:row>227</xdr:row>
      <xdr:rowOff>28575</xdr:rowOff>
    </xdr:from>
    <xdr:to>
      <xdr:col>1</xdr:col>
      <xdr:colOff>9525</xdr:colOff>
      <xdr:row>229</xdr:row>
      <xdr:rowOff>0</xdr:rowOff>
    </xdr:to>
    <xdr:pic>
      <xdr:nvPicPr>
        <xdr:cNvPr id="8456" name="Picture 57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8252400"/>
          <a:ext cx="4667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314325</xdr:colOff>
      <xdr:row>232</xdr:row>
      <xdr:rowOff>85725</xdr:rowOff>
    </xdr:from>
    <xdr:to>
      <xdr:col>1</xdr:col>
      <xdr:colOff>333375</xdr:colOff>
      <xdr:row>235</xdr:row>
      <xdr:rowOff>76200</xdr:rowOff>
    </xdr:to>
    <xdr:pic>
      <xdr:nvPicPr>
        <xdr:cNvPr id="8457" name="Picture 58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9128700"/>
          <a:ext cx="77152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238125</xdr:colOff>
      <xdr:row>232</xdr:row>
      <xdr:rowOff>123825</xdr:rowOff>
    </xdr:from>
    <xdr:to>
      <xdr:col>8</xdr:col>
      <xdr:colOff>304800</xdr:colOff>
      <xdr:row>235</xdr:row>
      <xdr:rowOff>142875</xdr:rowOff>
    </xdr:to>
    <xdr:pic>
      <xdr:nvPicPr>
        <xdr:cNvPr id="8458" name="Picture 59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9166800"/>
          <a:ext cx="8001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390525</xdr:colOff>
      <xdr:row>239</xdr:row>
      <xdr:rowOff>76200</xdr:rowOff>
    </xdr:from>
    <xdr:to>
      <xdr:col>8</xdr:col>
      <xdr:colOff>295275</xdr:colOff>
      <xdr:row>243</xdr:row>
      <xdr:rowOff>47625</xdr:rowOff>
    </xdr:to>
    <xdr:pic>
      <xdr:nvPicPr>
        <xdr:cNvPr id="8459" name="Picture 60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0271700"/>
          <a:ext cx="6381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240</xdr:row>
      <xdr:rowOff>85725</xdr:rowOff>
    </xdr:from>
    <xdr:to>
      <xdr:col>1</xdr:col>
      <xdr:colOff>695325</xdr:colOff>
      <xdr:row>242</xdr:row>
      <xdr:rowOff>28575</xdr:rowOff>
    </xdr:to>
    <xdr:pic>
      <xdr:nvPicPr>
        <xdr:cNvPr id="8460" name="Picture 6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443150"/>
          <a:ext cx="14192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228600</xdr:colOff>
      <xdr:row>250</xdr:row>
      <xdr:rowOff>57150</xdr:rowOff>
    </xdr:from>
    <xdr:to>
      <xdr:col>9</xdr:col>
      <xdr:colOff>676275</xdr:colOff>
      <xdr:row>255</xdr:row>
      <xdr:rowOff>0</xdr:rowOff>
    </xdr:to>
    <xdr:pic>
      <xdr:nvPicPr>
        <xdr:cNvPr id="8461" name="Picture 62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43729275"/>
          <a:ext cx="123825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219075</xdr:colOff>
      <xdr:row>255</xdr:row>
      <xdr:rowOff>85725</xdr:rowOff>
    </xdr:from>
    <xdr:to>
      <xdr:col>9</xdr:col>
      <xdr:colOff>685800</xdr:colOff>
      <xdr:row>260</xdr:row>
      <xdr:rowOff>142875</xdr:rowOff>
    </xdr:to>
    <xdr:pic>
      <xdr:nvPicPr>
        <xdr:cNvPr id="8462" name="Picture 64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44577000"/>
          <a:ext cx="125730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180975</xdr:colOff>
      <xdr:row>267</xdr:row>
      <xdr:rowOff>85725</xdr:rowOff>
    </xdr:from>
    <xdr:to>
      <xdr:col>9</xdr:col>
      <xdr:colOff>695325</xdr:colOff>
      <xdr:row>272</xdr:row>
      <xdr:rowOff>76200</xdr:rowOff>
    </xdr:to>
    <xdr:pic>
      <xdr:nvPicPr>
        <xdr:cNvPr id="8463" name="Picture 67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3463" y="47220188"/>
          <a:ext cx="1328737" cy="8239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247650</xdr:colOff>
      <xdr:row>150</xdr:row>
      <xdr:rowOff>19050</xdr:rowOff>
    </xdr:from>
    <xdr:to>
      <xdr:col>1</xdr:col>
      <xdr:colOff>152400</xdr:colOff>
      <xdr:row>152</xdr:row>
      <xdr:rowOff>114300</xdr:rowOff>
    </xdr:to>
    <xdr:pic>
      <xdr:nvPicPr>
        <xdr:cNvPr id="8464" name="Picture 37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660350"/>
          <a:ext cx="6572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162</xdr:row>
      <xdr:rowOff>19050</xdr:rowOff>
    </xdr:from>
    <xdr:to>
      <xdr:col>1</xdr:col>
      <xdr:colOff>333375</xdr:colOff>
      <xdr:row>166</xdr:row>
      <xdr:rowOff>123825</xdr:rowOff>
    </xdr:to>
    <xdr:pic>
      <xdr:nvPicPr>
        <xdr:cNvPr id="8465" name="Picture 43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7632025"/>
          <a:ext cx="819150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181</xdr:row>
      <xdr:rowOff>19050</xdr:rowOff>
    </xdr:from>
    <xdr:to>
      <xdr:col>1</xdr:col>
      <xdr:colOff>428625</xdr:colOff>
      <xdr:row>184</xdr:row>
      <xdr:rowOff>85725</xdr:rowOff>
    </xdr:to>
    <xdr:pic>
      <xdr:nvPicPr>
        <xdr:cNvPr id="8466" name="Picture 46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0727650"/>
          <a:ext cx="103822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381000</xdr:colOff>
      <xdr:row>190</xdr:row>
      <xdr:rowOff>0</xdr:rowOff>
    </xdr:from>
    <xdr:to>
      <xdr:col>8</xdr:col>
      <xdr:colOff>428625</xdr:colOff>
      <xdr:row>191</xdr:row>
      <xdr:rowOff>76200</xdr:rowOff>
    </xdr:to>
    <xdr:pic>
      <xdr:nvPicPr>
        <xdr:cNvPr id="8467" name="Picture 55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2175450"/>
          <a:ext cx="7810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200025</xdr:colOff>
      <xdr:row>261</xdr:row>
      <xdr:rowOff>76200</xdr:rowOff>
    </xdr:from>
    <xdr:to>
      <xdr:col>9</xdr:col>
      <xdr:colOff>685800</xdr:colOff>
      <xdr:row>266</xdr:row>
      <xdr:rowOff>142875</xdr:rowOff>
    </xdr:to>
    <xdr:pic>
      <xdr:nvPicPr>
        <xdr:cNvPr id="8468" name="Grafik 2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45548550"/>
          <a:ext cx="127635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276225</xdr:colOff>
      <xdr:row>284</xdr:row>
      <xdr:rowOff>47625</xdr:rowOff>
    </xdr:from>
    <xdr:to>
      <xdr:col>9</xdr:col>
      <xdr:colOff>752475</xdr:colOff>
      <xdr:row>289</xdr:row>
      <xdr:rowOff>0</xdr:rowOff>
    </xdr:to>
    <xdr:pic>
      <xdr:nvPicPr>
        <xdr:cNvPr id="8469" name="Grafik1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9282350"/>
          <a:ext cx="1266825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276225</xdr:colOff>
      <xdr:row>156</xdr:row>
      <xdr:rowOff>38100</xdr:rowOff>
    </xdr:from>
    <xdr:to>
      <xdr:col>1</xdr:col>
      <xdr:colOff>152400</xdr:colOff>
      <xdr:row>158</xdr:row>
      <xdr:rowOff>104775</xdr:rowOff>
    </xdr:to>
    <xdr:pic>
      <xdr:nvPicPr>
        <xdr:cNvPr id="8470" name="Grafik 6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60475"/>
          <a:ext cx="6286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190500</xdr:colOff>
      <xdr:row>272</xdr:row>
      <xdr:rowOff>161925</xdr:rowOff>
    </xdr:from>
    <xdr:to>
      <xdr:col>9</xdr:col>
      <xdr:colOff>733425</xdr:colOff>
      <xdr:row>278</xdr:row>
      <xdr:rowOff>0</xdr:rowOff>
    </xdr:to>
    <xdr:pic>
      <xdr:nvPicPr>
        <xdr:cNvPr id="8472" name="Grafik 5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7424975"/>
          <a:ext cx="133350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344581</xdr:colOff>
      <xdr:row>66</xdr:row>
      <xdr:rowOff>32497</xdr:rowOff>
    </xdr:from>
    <xdr:to>
      <xdr:col>1</xdr:col>
      <xdr:colOff>239806</xdr:colOff>
      <xdr:row>69</xdr:row>
      <xdr:rowOff>145676</xdr:rowOff>
    </xdr:to>
    <xdr:pic>
      <xdr:nvPicPr>
        <xdr:cNvPr id="8473" name="Grafik 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581" y="11713509"/>
          <a:ext cx="675154" cy="6241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314325</xdr:colOff>
      <xdr:row>162</xdr:row>
      <xdr:rowOff>85725</xdr:rowOff>
    </xdr:from>
    <xdr:to>
      <xdr:col>8</xdr:col>
      <xdr:colOff>419100</xdr:colOff>
      <xdr:row>165</xdr:row>
      <xdr:rowOff>142875</xdr:rowOff>
    </xdr:to>
    <xdr:pic>
      <xdr:nvPicPr>
        <xdr:cNvPr id="8474" name="Picture 44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7698700"/>
          <a:ext cx="8382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170</xdr:row>
      <xdr:rowOff>85725</xdr:rowOff>
    </xdr:from>
    <xdr:to>
      <xdr:col>1</xdr:col>
      <xdr:colOff>190500</xdr:colOff>
      <xdr:row>176</xdr:row>
      <xdr:rowOff>95250</xdr:rowOff>
    </xdr:to>
    <xdr:pic>
      <xdr:nvPicPr>
        <xdr:cNvPr id="8475" name="Picture 41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003625"/>
          <a:ext cx="6762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rmo-bausteine.de/" TargetMode="External"/><Relationship Id="rId2" Type="http://schemas.openxmlformats.org/officeDocument/2006/relationships/hyperlink" Target="http://www.formo-bausteine.de/" TargetMode="External"/><Relationship Id="rId1" Type="http://schemas.openxmlformats.org/officeDocument/2006/relationships/hyperlink" Target="http://www.formo-bausteine.d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s_rochau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98"/>
  <sheetViews>
    <sheetView tabSelected="1" topLeftCell="A19" zoomScale="85" zoomScaleNormal="85" workbookViewId="0">
      <selection activeCell="P30" sqref="P30"/>
    </sheetView>
  </sheetViews>
  <sheetFormatPr baseColWidth="10" defaultColWidth="11" defaultRowHeight="12.75" x14ac:dyDescent="0.2"/>
  <cols>
    <col min="1" max="2" width="11.28515625" customWidth="1"/>
    <col min="3" max="3" width="12.7109375" customWidth="1"/>
    <col min="4" max="4" width="7.28515625" style="1" customWidth="1"/>
    <col min="5" max="5" width="5.28515625" customWidth="1"/>
    <col min="6" max="6" width="7.85546875" customWidth="1"/>
    <col min="7" max="7" width="1.140625" customWidth="1"/>
    <col min="9" max="9" width="11.85546875" customWidth="1"/>
    <col min="10" max="10" width="15" customWidth="1"/>
    <col min="11" max="11" width="7.28515625" customWidth="1"/>
    <col min="12" max="12" width="5.28515625" customWidth="1"/>
    <col min="13" max="13" width="13.28515625" bestFit="1" customWidth="1"/>
  </cols>
  <sheetData>
    <row r="2" spans="1:13" s="2" customFormat="1" ht="15.75" x14ac:dyDescent="0.25">
      <c r="A2" s="2" t="s">
        <v>0</v>
      </c>
      <c r="D2" s="3"/>
      <c r="H2" s="118" t="s">
        <v>1</v>
      </c>
      <c r="K2" s="2" t="s">
        <v>135</v>
      </c>
    </row>
    <row r="3" spans="1:13" x14ac:dyDescent="0.2">
      <c r="A3" s="4" t="s">
        <v>2</v>
      </c>
    </row>
    <row r="4" spans="1:13" x14ac:dyDescent="0.2">
      <c r="A4" s="4"/>
    </row>
    <row r="5" spans="1:13" s="5" customFormat="1" ht="13.5" thickBot="1" x14ac:dyDescent="0.25">
      <c r="C5" s="6"/>
      <c r="D5" s="7"/>
      <c r="E5" s="8"/>
      <c r="F5" s="8"/>
      <c r="G5" s="8"/>
      <c r="H5" s="8"/>
    </row>
    <row r="6" spans="1:13" ht="13.5" thickBot="1" x14ac:dyDescent="0.25">
      <c r="A6" s="9" t="s">
        <v>3</v>
      </c>
      <c r="B6" s="10"/>
      <c r="C6" s="11" t="s">
        <v>4</v>
      </c>
      <c r="D6" s="12" t="s">
        <v>5</v>
      </c>
      <c r="E6" s="13" t="s">
        <v>6</v>
      </c>
      <c r="F6" s="14" t="s">
        <v>7</v>
      </c>
      <c r="G6" s="1"/>
      <c r="H6" s="9" t="s">
        <v>3</v>
      </c>
      <c r="I6" s="10"/>
      <c r="J6" s="15" t="s">
        <v>4</v>
      </c>
      <c r="K6" s="12" t="s">
        <v>5</v>
      </c>
      <c r="L6" s="13" t="s">
        <v>6</v>
      </c>
      <c r="M6" s="14" t="s">
        <v>7</v>
      </c>
    </row>
    <row r="7" spans="1:13" x14ac:dyDescent="0.2">
      <c r="A7" s="39" t="s">
        <v>8</v>
      </c>
      <c r="B7" s="66"/>
      <c r="C7" s="17" t="s">
        <v>9</v>
      </c>
      <c r="D7" s="18">
        <v>0.95</v>
      </c>
      <c r="E7" s="19"/>
      <c r="F7" s="18">
        <f t="shared" ref="F7:F32" si="0">D7/50*E7</f>
        <v>0</v>
      </c>
      <c r="G7" s="1"/>
      <c r="H7" s="16" t="s">
        <v>10</v>
      </c>
      <c r="J7" s="120" t="s">
        <v>24</v>
      </c>
      <c r="K7" s="21">
        <v>1.35</v>
      </c>
      <c r="L7" s="22"/>
      <c r="M7" s="23">
        <f t="shared" ref="M7:M14" si="1">K7/50*L7</f>
        <v>0</v>
      </c>
    </row>
    <row r="8" spans="1:13" x14ac:dyDescent="0.2">
      <c r="A8" s="16"/>
      <c r="B8" s="68"/>
      <c r="C8" s="20" t="s">
        <v>11</v>
      </c>
      <c r="D8" s="21">
        <v>1.1499999999999999</v>
      </c>
      <c r="E8" s="24"/>
      <c r="F8" s="25">
        <f t="shared" si="0"/>
        <v>0</v>
      </c>
      <c r="G8" s="26"/>
      <c r="H8" s="16"/>
      <c r="J8" s="20" t="s">
        <v>12</v>
      </c>
      <c r="K8" s="21">
        <v>1.35</v>
      </c>
      <c r="L8" s="22"/>
      <c r="M8" s="25">
        <f t="shared" si="1"/>
        <v>0</v>
      </c>
    </row>
    <row r="9" spans="1:13" x14ac:dyDescent="0.2">
      <c r="A9" s="27" t="s">
        <v>13</v>
      </c>
      <c r="B9" s="69"/>
      <c r="C9" s="20" t="s">
        <v>12</v>
      </c>
      <c r="D9" s="21">
        <v>1.1499999999999999</v>
      </c>
      <c r="E9" s="24"/>
      <c r="F9" s="25">
        <f t="shared" si="0"/>
        <v>0</v>
      </c>
      <c r="G9" s="1"/>
      <c r="H9" s="27" t="s">
        <v>13</v>
      </c>
      <c r="I9" s="28"/>
      <c r="J9" s="20" t="s">
        <v>16</v>
      </c>
      <c r="K9" s="21">
        <v>1.35</v>
      </c>
      <c r="L9" s="29"/>
      <c r="M9" s="25">
        <f t="shared" si="1"/>
        <v>0</v>
      </c>
    </row>
    <row r="10" spans="1:13" x14ac:dyDescent="0.2">
      <c r="A10" s="16"/>
      <c r="B10" s="68"/>
      <c r="C10" s="20" t="s">
        <v>14</v>
      </c>
      <c r="D10" s="21">
        <v>1.1499999999999999</v>
      </c>
      <c r="E10" s="24"/>
      <c r="F10" s="25">
        <f t="shared" si="0"/>
        <v>0</v>
      </c>
      <c r="G10" s="1"/>
      <c r="H10" s="16"/>
      <c r="J10" s="20" t="s">
        <v>18</v>
      </c>
      <c r="K10" s="21">
        <v>1.35</v>
      </c>
      <c r="L10" s="142"/>
      <c r="M10" s="25">
        <f>K10/50*L10</f>
        <v>0</v>
      </c>
    </row>
    <row r="11" spans="1:13" x14ac:dyDescent="0.2">
      <c r="A11" s="16"/>
      <c r="B11" s="68"/>
      <c r="C11" s="20" t="s">
        <v>16</v>
      </c>
      <c r="D11" s="21">
        <v>1.1499999999999999</v>
      </c>
      <c r="E11" s="24"/>
      <c r="F11" s="25">
        <f t="shared" ref="F11" si="2">D11/50*E11</f>
        <v>0</v>
      </c>
      <c r="G11" s="1"/>
      <c r="H11" s="16"/>
      <c r="J11" s="20" t="s">
        <v>19</v>
      </c>
      <c r="K11" s="21">
        <v>1.35</v>
      </c>
      <c r="L11" s="22"/>
      <c r="M11" s="25">
        <f>K11/50*L11</f>
        <v>0</v>
      </c>
    </row>
    <row r="12" spans="1:13" x14ac:dyDescent="0.2">
      <c r="A12" s="16"/>
      <c r="B12" s="68"/>
      <c r="C12" s="20" t="s">
        <v>18</v>
      </c>
      <c r="D12" s="21">
        <v>1.1499999999999999</v>
      </c>
      <c r="E12" s="24"/>
      <c r="F12" s="25">
        <f>D12/50*E12</f>
        <v>0</v>
      </c>
      <c r="G12" s="1"/>
      <c r="H12" s="16"/>
      <c r="J12" s="20" t="s">
        <v>20</v>
      </c>
      <c r="K12" s="21">
        <v>1.35</v>
      </c>
      <c r="L12" s="22"/>
      <c r="M12" s="25">
        <f t="shared" si="1"/>
        <v>0</v>
      </c>
    </row>
    <row r="13" spans="1:13" x14ac:dyDescent="0.2">
      <c r="A13" s="16"/>
      <c r="B13" s="68"/>
      <c r="C13" s="20" t="s">
        <v>20</v>
      </c>
      <c r="D13" s="21">
        <v>1.1499999999999999</v>
      </c>
      <c r="E13" s="24"/>
      <c r="F13" s="25">
        <f>D13/50*E13</f>
        <v>0</v>
      </c>
      <c r="G13" s="1"/>
      <c r="H13" s="16"/>
      <c r="J13" s="20" t="s">
        <v>21</v>
      </c>
      <c r="K13" s="21">
        <v>1.35</v>
      </c>
      <c r="L13" s="22"/>
      <c r="M13" s="25">
        <f t="shared" si="1"/>
        <v>0</v>
      </c>
    </row>
    <row r="14" spans="1:13" x14ac:dyDescent="0.2">
      <c r="A14" s="16"/>
      <c r="B14" s="68"/>
      <c r="C14" s="20" t="s">
        <v>21</v>
      </c>
      <c r="D14" s="21">
        <v>1.1499999999999999</v>
      </c>
      <c r="E14" s="24"/>
      <c r="F14" s="25">
        <f>D14/50*E14</f>
        <v>0</v>
      </c>
      <c r="G14" s="1"/>
      <c r="H14" s="16"/>
      <c r="J14" s="30" t="s">
        <v>22</v>
      </c>
      <c r="K14" s="21">
        <v>1.35</v>
      </c>
      <c r="L14" s="22"/>
      <c r="M14" s="25">
        <f t="shared" si="1"/>
        <v>0</v>
      </c>
    </row>
    <row r="15" spans="1:13" ht="13.5" thickBot="1" x14ac:dyDescent="0.25">
      <c r="A15" s="16"/>
      <c r="B15" s="68"/>
      <c r="C15" s="31" t="s">
        <v>22</v>
      </c>
      <c r="D15" s="21">
        <v>1.1499999999999999</v>
      </c>
      <c r="E15" s="32"/>
      <c r="F15" s="45">
        <f>D15/50*E15</f>
        <v>0</v>
      </c>
      <c r="G15" s="1"/>
      <c r="H15" s="16"/>
      <c r="J15" s="30"/>
      <c r="K15" s="21"/>
      <c r="L15" s="22"/>
      <c r="M15" s="25"/>
    </row>
    <row r="16" spans="1:13" x14ac:dyDescent="0.2">
      <c r="A16" s="16" t="s">
        <v>25</v>
      </c>
      <c r="C16" s="52" t="s">
        <v>11</v>
      </c>
      <c r="D16" s="41">
        <v>1.25</v>
      </c>
      <c r="E16" s="19"/>
      <c r="F16" s="18">
        <f t="shared" si="0"/>
        <v>0</v>
      </c>
      <c r="G16" s="1"/>
      <c r="H16" s="39" t="s">
        <v>26</v>
      </c>
      <c r="I16" s="40"/>
      <c r="J16" s="52" t="s">
        <v>12</v>
      </c>
      <c r="K16" s="53">
        <v>1.4</v>
      </c>
      <c r="L16" s="19"/>
      <c r="M16" s="41">
        <f>K16/50*L16</f>
        <v>0</v>
      </c>
    </row>
    <row r="17" spans="1:14" x14ac:dyDescent="0.2">
      <c r="A17" s="16"/>
      <c r="C17" s="20" t="s">
        <v>18</v>
      </c>
      <c r="D17" s="21">
        <v>1.25</v>
      </c>
      <c r="E17" s="24"/>
      <c r="F17" s="25">
        <f t="shared" si="0"/>
        <v>0</v>
      </c>
      <c r="G17" s="1"/>
      <c r="H17" s="16"/>
      <c r="I17" s="123"/>
      <c r="J17" s="145" t="s">
        <v>24</v>
      </c>
      <c r="K17" s="43">
        <v>1.4</v>
      </c>
      <c r="L17" s="75"/>
      <c r="M17" s="21">
        <f>K17/50*L17</f>
        <v>0</v>
      </c>
    </row>
    <row r="18" spans="1:14" x14ac:dyDescent="0.2">
      <c r="A18" s="16"/>
      <c r="C18" s="20" t="s">
        <v>19</v>
      </c>
      <c r="D18" s="21">
        <v>1.25</v>
      </c>
      <c r="E18" s="46"/>
      <c r="F18" s="25">
        <f t="shared" si="0"/>
        <v>0</v>
      </c>
      <c r="G18" s="26"/>
      <c r="H18" s="16"/>
      <c r="J18" s="20" t="s">
        <v>15</v>
      </c>
      <c r="K18" s="43">
        <v>1.4</v>
      </c>
      <c r="L18" s="24"/>
      <c r="M18" s="21">
        <f>K18/50*L18</f>
        <v>0</v>
      </c>
    </row>
    <row r="19" spans="1:14" x14ac:dyDescent="0.2">
      <c r="A19" s="27" t="s">
        <v>13</v>
      </c>
      <c r="B19" s="28"/>
      <c r="C19" s="20" t="s">
        <v>20</v>
      </c>
      <c r="D19" s="21">
        <v>1.25</v>
      </c>
      <c r="E19" s="46"/>
      <c r="F19" s="47">
        <f t="shared" si="0"/>
        <v>0</v>
      </c>
      <c r="G19" s="1"/>
      <c r="H19" s="27" t="s">
        <v>13</v>
      </c>
      <c r="I19" s="28"/>
      <c r="J19" s="20" t="s">
        <v>16</v>
      </c>
      <c r="K19" s="43">
        <v>1.4</v>
      </c>
      <c r="L19" s="24"/>
      <c r="M19" s="21">
        <f>K19/50*L19</f>
        <v>0</v>
      </c>
    </row>
    <row r="20" spans="1:14" x14ac:dyDescent="0.2">
      <c r="A20" s="16"/>
      <c r="C20" s="120" t="s">
        <v>24</v>
      </c>
      <c r="D20" s="21">
        <v>1.25</v>
      </c>
      <c r="E20" s="24"/>
      <c r="F20" s="21">
        <f t="shared" si="0"/>
        <v>0</v>
      </c>
      <c r="G20" s="1"/>
      <c r="H20" s="16"/>
      <c r="J20" s="31" t="s">
        <v>18</v>
      </c>
      <c r="K20" s="43">
        <v>1.4</v>
      </c>
      <c r="L20" s="32"/>
      <c r="M20" s="45">
        <f>K20/50*L20</f>
        <v>0</v>
      </c>
    </row>
    <row r="21" spans="1:14" x14ac:dyDescent="0.2">
      <c r="A21" s="16"/>
      <c r="C21" s="20" t="s">
        <v>22</v>
      </c>
      <c r="D21" s="21">
        <v>1.25</v>
      </c>
      <c r="E21" s="24"/>
      <c r="F21" s="21">
        <f t="shared" si="0"/>
        <v>0</v>
      </c>
      <c r="G21" s="1"/>
      <c r="H21" s="16"/>
      <c r="J21" s="20" t="s">
        <v>19</v>
      </c>
      <c r="K21" s="43">
        <v>1.4</v>
      </c>
      <c r="L21" s="24"/>
      <c r="M21" s="21">
        <f>K21/50*L21</f>
        <v>0</v>
      </c>
    </row>
    <row r="22" spans="1:14" x14ac:dyDescent="0.2">
      <c r="A22" s="16"/>
      <c r="C22" s="20"/>
      <c r="D22" s="21"/>
      <c r="E22" s="24"/>
      <c r="F22" s="21"/>
      <c r="G22" s="1"/>
      <c r="H22" s="16"/>
      <c r="J22" s="20" t="s">
        <v>20</v>
      </c>
      <c r="K22" s="43">
        <v>1.4</v>
      </c>
      <c r="L22" s="24"/>
      <c r="M22" s="21">
        <f t="shared" ref="M22:M25" si="3">K22/50*L22</f>
        <v>0</v>
      </c>
    </row>
    <row r="23" spans="1:14" x14ac:dyDescent="0.2">
      <c r="A23" s="16"/>
      <c r="C23" s="20"/>
      <c r="D23" s="21"/>
      <c r="E23" s="24"/>
      <c r="F23" s="21"/>
      <c r="G23" s="1"/>
      <c r="H23" s="16"/>
      <c r="J23" s="20" t="s">
        <v>21</v>
      </c>
      <c r="K23" s="43">
        <v>1.4</v>
      </c>
      <c r="L23" s="24"/>
      <c r="M23" s="21">
        <f t="shared" si="3"/>
        <v>0</v>
      </c>
    </row>
    <row r="24" spans="1:14" x14ac:dyDescent="0.2">
      <c r="A24" s="16"/>
      <c r="C24" s="120"/>
      <c r="D24" s="21"/>
      <c r="E24" s="24"/>
      <c r="F24" s="21"/>
      <c r="G24" s="1"/>
      <c r="H24" s="16"/>
      <c r="J24" s="48" t="s">
        <v>22</v>
      </c>
      <c r="K24" s="43">
        <v>1.4</v>
      </c>
      <c r="L24" s="32"/>
      <c r="M24" s="45">
        <f t="shared" si="3"/>
        <v>0</v>
      </c>
    </row>
    <row r="25" spans="1:14" ht="13.5" thickBot="1" x14ac:dyDescent="0.25">
      <c r="A25" s="16"/>
      <c r="C25" s="120"/>
      <c r="D25" s="21"/>
      <c r="E25" s="24"/>
      <c r="F25" s="21"/>
      <c r="G25" s="1"/>
      <c r="H25" s="16"/>
      <c r="J25" s="36" t="s">
        <v>23</v>
      </c>
      <c r="K25" s="90">
        <v>1.4</v>
      </c>
      <c r="L25" s="38"/>
      <c r="M25" s="37">
        <f t="shared" si="3"/>
        <v>0</v>
      </c>
    </row>
    <row r="26" spans="1:14" x14ac:dyDescent="0.2">
      <c r="A26" s="39" t="s">
        <v>27</v>
      </c>
      <c r="B26" s="66"/>
      <c r="C26" s="52" t="s">
        <v>11</v>
      </c>
      <c r="D26" s="53">
        <v>1.25</v>
      </c>
      <c r="E26" s="19"/>
      <c r="F26" s="41">
        <f t="shared" si="0"/>
        <v>0</v>
      </c>
      <c r="G26" s="1"/>
      <c r="H26" s="39" t="s">
        <v>28</v>
      </c>
      <c r="I26" s="40"/>
      <c r="J26" s="59" t="s">
        <v>15</v>
      </c>
      <c r="K26" s="60">
        <v>1.5</v>
      </c>
      <c r="L26" s="19"/>
      <c r="M26" s="41">
        <f>K26/50*L26</f>
        <v>0</v>
      </c>
    </row>
    <row r="27" spans="1:14" x14ac:dyDescent="0.2">
      <c r="A27" s="16"/>
      <c r="B27" s="68"/>
      <c r="C27" s="20" t="s">
        <v>21</v>
      </c>
      <c r="D27" s="43">
        <v>1.25</v>
      </c>
      <c r="E27" s="49"/>
      <c r="F27" s="21">
        <f t="shared" si="0"/>
        <v>0</v>
      </c>
      <c r="G27" s="26"/>
      <c r="H27" s="16"/>
      <c r="I27" s="123"/>
      <c r="J27" s="20" t="s">
        <v>17</v>
      </c>
      <c r="K27" s="43">
        <v>1.5</v>
      </c>
      <c r="L27" s="24"/>
      <c r="M27" s="21">
        <f>K27/50*L27</f>
        <v>0</v>
      </c>
    </row>
    <row r="28" spans="1:14" x14ac:dyDescent="0.2">
      <c r="A28" s="27" t="s">
        <v>13</v>
      </c>
      <c r="B28" s="69"/>
      <c r="C28" s="20" t="s">
        <v>12</v>
      </c>
      <c r="D28" s="43">
        <v>1.25</v>
      </c>
      <c r="E28" s="49"/>
      <c r="F28" s="21">
        <f t="shared" si="0"/>
        <v>0</v>
      </c>
      <c r="G28" s="1"/>
      <c r="H28" s="27" t="s">
        <v>13</v>
      </c>
      <c r="I28" s="28"/>
      <c r="J28" s="120" t="s">
        <v>133</v>
      </c>
      <c r="K28" s="43">
        <v>1.5</v>
      </c>
      <c r="L28" s="24"/>
      <c r="M28" s="21">
        <f t="shared" ref="M28:M29" si="4">K28/50*L28</f>
        <v>0</v>
      </c>
    </row>
    <row r="29" spans="1:14" x14ac:dyDescent="0.2">
      <c r="A29" s="16"/>
      <c r="B29" s="68"/>
      <c r="C29" s="20" t="s">
        <v>18</v>
      </c>
      <c r="D29" s="43">
        <v>1.25</v>
      </c>
      <c r="E29" s="49"/>
      <c r="F29" s="21">
        <f t="shared" si="0"/>
        <v>0</v>
      </c>
      <c r="G29" s="1"/>
      <c r="H29" s="16"/>
      <c r="I29" s="123"/>
      <c r="J29" s="20" t="s">
        <v>23</v>
      </c>
      <c r="K29" s="43">
        <v>1.5</v>
      </c>
      <c r="L29" s="24"/>
      <c r="M29" s="21">
        <f t="shared" si="4"/>
        <v>0</v>
      </c>
    </row>
    <row r="30" spans="1:14" x14ac:dyDescent="0.2">
      <c r="A30" s="16"/>
      <c r="B30" s="68"/>
      <c r="C30" s="20" t="s">
        <v>14</v>
      </c>
      <c r="D30" s="43">
        <v>1.25</v>
      </c>
      <c r="E30" s="49"/>
      <c r="F30" s="21">
        <f t="shared" si="0"/>
        <v>0</v>
      </c>
      <c r="G30" s="1"/>
      <c r="H30" s="16"/>
      <c r="I30" s="123"/>
      <c r="J30" s="20"/>
      <c r="K30" s="43"/>
      <c r="L30" s="24"/>
      <c r="M30" s="21"/>
      <c r="N30" s="135"/>
    </row>
    <row r="31" spans="1:14" x14ac:dyDescent="0.2">
      <c r="A31" s="16"/>
      <c r="B31" s="68"/>
      <c r="C31" s="31" t="s">
        <v>22</v>
      </c>
      <c r="D31" s="43">
        <v>1.25</v>
      </c>
      <c r="E31" s="51"/>
      <c r="F31" s="45">
        <f t="shared" si="0"/>
        <v>0</v>
      </c>
      <c r="G31" s="1"/>
      <c r="H31" s="16"/>
      <c r="I31" s="123"/>
      <c r="J31" s="31"/>
      <c r="K31" s="43"/>
      <c r="L31" s="32"/>
      <c r="M31" s="45"/>
      <c r="N31" s="135"/>
    </row>
    <row r="32" spans="1:14" ht="13.5" thickBot="1" x14ac:dyDescent="0.25">
      <c r="A32" s="34"/>
      <c r="B32" s="74"/>
      <c r="C32" s="36" t="s">
        <v>16</v>
      </c>
      <c r="D32" s="90">
        <v>1.25</v>
      </c>
      <c r="E32" s="140"/>
      <c r="F32" s="128">
        <f t="shared" si="0"/>
        <v>0</v>
      </c>
      <c r="G32" s="83"/>
      <c r="H32" s="34"/>
      <c r="I32" s="35"/>
      <c r="J32" s="36"/>
      <c r="K32" s="90"/>
      <c r="L32" s="38"/>
      <c r="M32" s="76"/>
      <c r="N32" s="135"/>
    </row>
    <row r="33" spans="1:14" x14ac:dyDescent="0.2">
      <c r="A33" s="16" t="s">
        <v>29</v>
      </c>
      <c r="C33" s="59" t="s">
        <v>11</v>
      </c>
      <c r="D33" s="60">
        <v>1.3</v>
      </c>
      <c r="E33" s="75"/>
      <c r="F33" s="25">
        <f t="shared" ref="F33:F36" si="5">D33/50*E33</f>
        <v>0</v>
      </c>
      <c r="G33" s="1"/>
      <c r="H33" s="16" t="s">
        <v>30</v>
      </c>
      <c r="J33" s="59" t="s">
        <v>12</v>
      </c>
      <c r="K33" s="60">
        <v>2.2000000000000002</v>
      </c>
      <c r="L33" s="139"/>
      <c r="M33" s="25">
        <f t="shared" ref="M33:M42" si="6">K33/50*L33</f>
        <v>0</v>
      </c>
      <c r="N33" s="135"/>
    </row>
    <row r="34" spans="1:14" x14ac:dyDescent="0.2">
      <c r="A34" s="16"/>
      <c r="C34" s="31" t="s">
        <v>12</v>
      </c>
      <c r="D34" s="44">
        <v>1.3</v>
      </c>
      <c r="E34" s="32"/>
      <c r="F34" s="45">
        <f t="shared" si="5"/>
        <v>0</v>
      </c>
      <c r="G34" s="26"/>
      <c r="H34" s="16"/>
      <c r="J34" s="20" t="s">
        <v>14</v>
      </c>
      <c r="K34" s="43">
        <v>2.2000000000000002</v>
      </c>
      <c r="L34" s="24"/>
      <c r="M34" s="21">
        <f t="shared" si="6"/>
        <v>0</v>
      </c>
      <c r="N34" s="135"/>
    </row>
    <row r="35" spans="1:14" x14ac:dyDescent="0.2">
      <c r="A35" s="27" t="s">
        <v>13</v>
      </c>
      <c r="B35" s="28"/>
      <c r="C35" s="20" t="s">
        <v>16</v>
      </c>
      <c r="D35" s="44">
        <v>1.3</v>
      </c>
      <c r="E35" s="24"/>
      <c r="F35" s="21">
        <f t="shared" si="5"/>
        <v>0</v>
      </c>
      <c r="G35" s="1"/>
      <c r="H35" s="27" t="s">
        <v>13</v>
      </c>
      <c r="I35" s="28"/>
      <c r="J35" s="20" t="s">
        <v>15</v>
      </c>
      <c r="K35" s="43">
        <v>2.2000000000000002</v>
      </c>
      <c r="L35" s="24"/>
      <c r="M35" s="21">
        <f t="shared" si="6"/>
        <v>0</v>
      </c>
      <c r="N35" s="135"/>
    </row>
    <row r="36" spans="1:14" x14ac:dyDescent="0.2">
      <c r="A36" s="16"/>
      <c r="C36" s="20" t="s">
        <v>24</v>
      </c>
      <c r="D36" s="44">
        <v>1.3</v>
      </c>
      <c r="E36" s="24"/>
      <c r="F36" s="45">
        <f t="shared" si="5"/>
        <v>0</v>
      </c>
      <c r="G36" s="1"/>
      <c r="H36" s="16"/>
      <c r="J36" s="20" t="s">
        <v>16</v>
      </c>
      <c r="K36" s="43">
        <v>2.2000000000000002</v>
      </c>
      <c r="L36" s="24"/>
      <c r="M36" s="21">
        <f t="shared" si="6"/>
        <v>0</v>
      </c>
      <c r="N36" s="135"/>
    </row>
    <row r="37" spans="1:14" x14ac:dyDescent="0.2">
      <c r="A37" s="16"/>
      <c r="C37" s="20" t="s">
        <v>14</v>
      </c>
      <c r="D37" s="44">
        <v>1.3</v>
      </c>
      <c r="E37" s="24"/>
      <c r="F37" s="21">
        <f t="shared" ref="F37:F39" si="7">D37/50*E37</f>
        <v>0</v>
      </c>
      <c r="G37" s="1"/>
      <c r="H37" s="16"/>
      <c r="J37" s="20" t="s">
        <v>18</v>
      </c>
      <c r="K37" s="43">
        <v>2.2000000000000002</v>
      </c>
      <c r="L37" s="24"/>
      <c r="M37" s="21">
        <f t="shared" si="6"/>
        <v>0</v>
      </c>
      <c r="N37" s="135"/>
    </row>
    <row r="38" spans="1:14" x14ac:dyDescent="0.2">
      <c r="A38" s="16"/>
      <c r="C38" s="31" t="s">
        <v>22</v>
      </c>
      <c r="D38" s="44">
        <v>1.3</v>
      </c>
      <c r="E38" s="32"/>
      <c r="F38" s="45">
        <f t="shared" si="7"/>
        <v>0</v>
      </c>
      <c r="G38" s="1"/>
      <c r="H38" s="16"/>
      <c r="J38" s="20" t="s">
        <v>19</v>
      </c>
      <c r="K38" s="43">
        <v>2.2000000000000002</v>
      </c>
      <c r="L38" s="24"/>
      <c r="M38" s="21">
        <f t="shared" si="6"/>
        <v>0</v>
      </c>
      <c r="N38" s="135"/>
    </row>
    <row r="39" spans="1:14" x14ac:dyDescent="0.2">
      <c r="A39" s="16"/>
      <c r="C39" s="20" t="s">
        <v>16</v>
      </c>
      <c r="D39" s="44">
        <v>1.3</v>
      </c>
      <c r="E39" s="32"/>
      <c r="F39" s="45">
        <f t="shared" si="7"/>
        <v>0</v>
      </c>
      <c r="G39" s="1"/>
      <c r="H39" s="16"/>
      <c r="J39" s="20" t="s">
        <v>20</v>
      </c>
      <c r="K39" s="43">
        <v>2.2000000000000002</v>
      </c>
      <c r="L39" s="134"/>
      <c r="M39" s="21">
        <f t="shared" si="6"/>
        <v>0</v>
      </c>
      <c r="N39" s="135"/>
    </row>
    <row r="40" spans="1:14" x14ac:dyDescent="0.2">
      <c r="A40" s="16"/>
      <c r="C40" s="20"/>
      <c r="D40" s="44"/>
      <c r="E40" s="32"/>
      <c r="F40" s="45"/>
      <c r="G40" s="1"/>
      <c r="H40" s="16"/>
      <c r="J40" s="20" t="s">
        <v>21</v>
      </c>
      <c r="K40" s="43">
        <v>2.2000000000000002</v>
      </c>
      <c r="L40" s="24"/>
      <c r="M40" s="21">
        <f t="shared" si="6"/>
        <v>0</v>
      </c>
    </row>
    <row r="41" spans="1:14" x14ac:dyDescent="0.2">
      <c r="A41" s="16"/>
      <c r="C41" s="20"/>
      <c r="D41" s="44"/>
      <c r="E41" s="24"/>
      <c r="F41" s="45"/>
      <c r="G41" s="1"/>
      <c r="H41" s="16"/>
      <c r="J41" s="48" t="s">
        <v>22</v>
      </c>
      <c r="K41" s="43">
        <v>2.2000000000000002</v>
      </c>
      <c r="L41" s="24"/>
      <c r="M41" s="21">
        <f t="shared" si="6"/>
        <v>0</v>
      </c>
    </row>
    <row r="42" spans="1:14" ht="13.5" thickBot="1" x14ac:dyDescent="0.25">
      <c r="A42" s="16"/>
      <c r="C42" s="20"/>
      <c r="D42" s="44"/>
      <c r="E42" s="24"/>
      <c r="F42" s="45"/>
      <c r="G42" s="1"/>
      <c r="H42" s="16"/>
      <c r="J42" s="31" t="s">
        <v>24</v>
      </c>
      <c r="K42" s="43">
        <v>2.2000000000000002</v>
      </c>
      <c r="L42" s="32"/>
      <c r="M42" s="45">
        <f t="shared" si="6"/>
        <v>0</v>
      </c>
    </row>
    <row r="43" spans="1:14" x14ac:dyDescent="0.2">
      <c r="A43" s="39" t="s">
        <v>31</v>
      </c>
      <c r="B43" s="40"/>
      <c r="C43" s="52" t="s">
        <v>11</v>
      </c>
      <c r="D43" s="53">
        <v>1.7</v>
      </c>
      <c r="E43" s="65"/>
      <c r="F43" s="18">
        <f t="shared" ref="F43:F50" si="8">D43/50*E43</f>
        <v>0</v>
      </c>
      <c r="G43" s="54"/>
      <c r="H43" s="39" t="s">
        <v>8</v>
      </c>
      <c r="I43" s="40"/>
      <c r="J43" s="17" t="s">
        <v>9</v>
      </c>
      <c r="K43" s="53">
        <v>0.95</v>
      </c>
      <c r="L43" s="19"/>
      <c r="M43" s="41">
        <f t="shared" ref="M43:M46" si="9">K43/50*L43</f>
        <v>0</v>
      </c>
    </row>
    <row r="44" spans="1:14" x14ac:dyDescent="0.2">
      <c r="A44" s="16"/>
      <c r="C44" s="20" t="s">
        <v>14</v>
      </c>
      <c r="D44" s="43">
        <v>1.7</v>
      </c>
      <c r="E44" s="49"/>
      <c r="F44" s="50">
        <f t="shared" si="8"/>
        <v>0</v>
      </c>
      <c r="G44" s="26"/>
      <c r="H44" s="16" t="s">
        <v>32</v>
      </c>
      <c r="J44" s="20" t="s">
        <v>11</v>
      </c>
      <c r="K44" s="43">
        <v>1</v>
      </c>
      <c r="L44" s="24"/>
      <c r="M44" s="21">
        <f t="shared" si="9"/>
        <v>0</v>
      </c>
    </row>
    <row r="45" spans="1:14" x14ac:dyDescent="0.2">
      <c r="A45" s="27" t="s">
        <v>13</v>
      </c>
      <c r="B45" s="28"/>
      <c r="C45" s="20" t="s">
        <v>15</v>
      </c>
      <c r="D45" s="43">
        <v>1.7</v>
      </c>
      <c r="E45" s="49"/>
      <c r="F45" s="50">
        <f t="shared" si="8"/>
        <v>0</v>
      </c>
      <c r="G45" s="1"/>
      <c r="H45" s="27" t="s">
        <v>13</v>
      </c>
      <c r="I45" s="28"/>
      <c r="J45" s="20" t="s">
        <v>12</v>
      </c>
      <c r="K45" s="43">
        <v>1</v>
      </c>
      <c r="L45" s="24"/>
      <c r="M45" s="21">
        <f t="shared" si="9"/>
        <v>0</v>
      </c>
    </row>
    <row r="46" spans="1:14" x14ac:dyDescent="0.2">
      <c r="A46" s="16"/>
      <c r="C46" s="20" t="s">
        <v>16</v>
      </c>
      <c r="D46" s="43">
        <v>1.7</v>
      </c>
      <c r="E46" s="49"/>
      <c r="F46" s="50">
        <f t="shared" si="8"/>
        <v>0</v>
      </c>
      <c r="G46" s="1"/>
      <c r="H46" s="16"/>
      <c r="J46" s="20" t="s">
        <v>14</v>
      </c>
      <c r="K46" s="43">
        <v>1</v>
      </c>
      <c r="L46" s="24"/>
      <c r="M46" s="21">
        <f t="shared" si="9"/>
        <v>0</v>
      </c>
    </row>
    <row r="47" spans="1:14" x14ac:dyDescent="0.2">
      <c r="A47" s="16"/>
      <c r="C47" s="20" t="s">
        <v>17</v>
      </c>
      <c r="D47" s="43">
        <v>1.7</v>
      </c>
      <c r="E47" s="49"/>
      <c r="F47" s="50">
        <f t="shared" si="8"/>
        <v>0</v>
      </c>
      <c r="G47" s="1"/>
      <c r="H47" s="16"/>
      <c r="J47" s="20" t="s">
        <v>16</v>
      </c>
      <c r="K47" s="43">
        <v>1</v>
      </c>
      <c r="L47" s="24"/>
      <c r="M47" s="21">
        <f t="shared" ref="M47:M53" si="10">K47/50*L47</f>
        <v>0</v>
      </c>
    </row>
    <row r="48" spans="1:14" x14ac:dyDescent="0.2">
      <c r="A48" s="16"/>
      <c r="C48" s="20" t="s">
        <v>18</v>
      </c>
      <c r="D48" s="43">
        <v>1.7</v>
      </c>
      <c r="E48" s="49"/>
      <c r="F48" s="50">
        <f t="shared" si="8"/>
        <v>0</v>
      </c>
      <c r="G48" s="1"/>
      <c r="H48" s="16"/>
      <c r="J48" s="20" t="s">
        <v>17</v>
      </c>
      <c r="K48" s="43">
        <v>1</v>
      </c>
      <c r="L48" s="24"/>
      <c r="M48" s="21">
        <f t="shared" si="10"/>
        <v>0</v>
      </c>
    </row>
    <row r="49" spans="1:13" x14ac:dyDescent="0.2">
      <c r="A49" s="16"/>
      <c r="C49" s="20" t="s">
        <v>19</v>
      </c>
      <c r="D49" s="43">
        <v>1.7</v>
      </c>
      <c r="E49" s="49"/>
      <c r="F49" s="50">
        <f t="shared" si="8"/>
        <v>0</v>
      </c>
      <c r="G49" s="1"/>
      <c r="H49" s="16"/>
      <c r="J49" s="20" t="s">
        <v>18</v>
      </c>
      <c r="K49" s="43">
        <v>1</v>
      </c>
      <c r="L49" s="24"/>
      <c r="M49" s="21">
        <f t="shared" si="10"/>
        <v>0</v>
      </c>
    </row>
    <row r="50" spans="1:13" x14ac:dyDescent="0.2">
      <c r="A50" s="16"/>
      <c r="C50" s="20" t="s">
        <v>21</v>
      </c>
      <c r="D50" s="43">
        <v>1.7</v>
      </c>
      <c r="E50" s="24"/>
      <c r="F50" s="56">
        <f t="shared" si="8"/>
        <v>0</v>
      </c>
      <c r="G50" s="1"/>
      <c r="H50" s="16"/>
      <c r="J50" s="20" t="s">
        <v>19</v>
      </c>
      <c r="K50" s="43">
        <v>1</v>
      </c>
      <c r="L50" s="24"/>
      <c r="M50" s="21">
        <f t="shared" si="10"/>
        <v>0</v>
      </c>
    </row>
    <row r="51" spans="1:13" x14ac:dyDescent="0.2">
      <c r="A51" s="16"/>
      <c r="B51" s="136"/>
      <c r="C51" s="20" t="s">
        <v>24</v>
      </c>
      <c r="D51" s="44">
        <v>1.7000000000000002</v>
      </c>
      <c r="E51" s="24"/>
      <c r="F51" s="45">
        <f t="shared" ref="F51" si="11">D51/50*E51</f>
        <v>0</v>
      </c>
      <c r="G51" s="1"/>
      <c r="H51" s="16"/>
      <c r="J51" s="20" t="s">
        <v>20</v>
      </c>
      <c r="K51" s="43">
        <v>1</v>
      </c>
      <c r="L51" s="24"/>
      <c r="M51" s="21">
        <f t="shared" si="10"/>
        <v>0</v>
      </c>
    </row>
    <row r="52" spans="1:13" x14ac:dyDescent="0.2">
      <c r="A52" s="16"/>
      <c r="C52" s="20"/>
      <c r="D52" s="57"/>
      <c r="E52" s="58"/>
      <c r="F52" s="56"/>
      <c r="G52" s="1"/>
      <c r="H52" s="16"/>
      <c r="J52" s="20" t="s">
        <v>21</v>
      </c>
      <c r="K52" s="43">
        <v>1</v>
      </c>
      <c r="L52" s="24"/>
      <c r="M52" s="21">
        <f t="shared" si="10"/>
        <v>0</v>
      </c>
    </row>
    <row r="53" spans="1:13" ht="13.5" thickBot="1" x14ac:dyDescent="0.25">
      <c r="A53" s="16"/>
      <c r="C53" s="20"/>
      <c r="D53" s="44"/>
      <c r="E53" s="24"/>
      <c r="F53" s="45"/>
      <c r="G53" s="1"/>
      <c r="H53" s="16"/>
      <c r="J53" s="20" t="s">
        <v>24</v>
      </c>
      <c r="K53" s="44">
        <v>1</v>
      </c>
      <c r="L53" s="24"/>
      <c r="M53" s="45">
        <f t="shared" si="10"/>
        <v>0</v>
      </c>
    </row>
    <row r="54" spans="1:13" x14ac:dyDescent="0.2">
      <c r="A54" s="39" t="s">
        <v>33</v>
      </c>
      <c r="B54" s="40"/>
      <c r="C54" s="52" t="s">
        <v>14</v>
      </c>
      <c r="D54" s="53">
        <v>1.3</v>
      </c>
      <c r="E54" s="19"/>
      <c r="F54" s="41">
        <f>D54/50*E54</f>
        <v>0</v>
      </c>
      <c r="G54" s="54"/>
      <c r="H54" s="39" t="s">
        <v>34</v>
      </c>
      <c r="I54" s="40"/>
      <c r="J54" s="17" t="s">
        <v>35</v>
      </c>
      <c r="K54" s="61">
        <v>0.8</v>
      </c>
      <c r="L54" s="62"/>
      <c r="M54" s="18">
        <f t="shared" ref="M54:M67" si="12">K54/10*L54</f>
        <v>0</v>
      </c>
    </row>
    <row r="55" spans="1:13" x14ac:dyDescent="0.2">
      <c r="A55" s="16" t="s">
        <v>36</v>
      </c>
      <c r="C55" s="20" t="s">
        <v>11</v>
      </c>
      <c r="D55" s="43">
        <v>1.3</v>
      </c>
      <c r="E55" s="24"/>
      <c r="F55" s="25">
        <f>D55/50*E55</f>
        <v>0</v>
      </c>
      <c r="G55" s="26"/>
      <c r="H55" s="16" t="s">
        <v>37</v>
      </c>
      <c r="J55" s="20" t="s">
        <v>11</v>
      </c>
      <c r="K55" s="43">
        <v>1</v>
      </c>
      <c r="L55" s="24"/>
      <c r="M55" s="21">
        <f t="shared" si="12"/>
        <v>0</v>
      </c>
    </row>
    <row r="56" spans="1:13" x14ac:dyDescent="0.2">
      <c r="A56" s="27" t="s">
        <v>13</v>
      </c>
      <c r="B56" s="28"/>
      <c r="C56" s="20" t="s">
        <v>17</v>
      </c>
      <c r="D56" s="43">
        <v>1.3</v>
      </c>
      <c r="E56" s="24"/>
      <c r="F56" s="21">
        <f>D56/50*E56</f>
        <v>0</v>
      </c>
      <c r="G56" s="1"/>
      <c r="H56" s="27" t="s">
        <v>38</v>
      </c>
      <c r="I56" s="28"/>
      <c r="J56" s="20" t="s">
        <v>17</v>
      </c>
      <c r="K56" s="43">
        <v>1</v>
      </c>
      <c r="L56" s="24"/>
      <c r="M56" s="21">
        <f t="shared" si="12"/>
        <v>0</v>
      </c>
    </row>
    <row r="57" spans="1:13" x14ac:dyDescent="0.2">
      <c r="A57" s="16"/>
      <c r="C57" s="20" t="s">
        <v>22</v>
      </c>
      <c r="D57" s="43">
        <v>1.3</v>
      </c>
      <c r="E57" s="24"/>
      <c r="F57" s="25">
        <f>D57/50*E57</f>
        <v>0</v>
      </c>
      <c r="G57" s="1"/>
      <c r="H57" s="16"/>
      <c r="J57" s="20" t="s">
        <v>14</v>
      </c>
      <c r="K57" s="43">
        <v>1</v>
      </c>
      <c r="L57" s="24"/>
      <c r="M57" s="25">
        <f t="shared" si="12"/>
        <v>0</v>
      </c>
    </row>
    <row r="58" spans="1:13" x14ac:dyDescent="0.2">
      <c r="A58" s="16"/>
      <c r="C58" s="20" t="s">
        <v>21</v>
      </c>
      <c r="D58" s="43">
        <v>1.3</v>
      </c>
      <c r="E58" s="24"/>
      <c r="F58" s="25">
        <f>D58/50*E58</f>
        <v>0</v>
      </c>
      <c r="G58" s="1"/>
      <c r="H58" s="16"/>
      <c r="J58" s="20" t="s">
        <v>18</v>
      </c>
      <c r="K58" s="43">
        <v>1</v>
      </c>
      <c r="L58" s="24"/>
      <c r="M58" s="25">
        <f t="shared" si="12"/>
        <v>0</v>
      </c>
    </row>
    <row r="59" spans="1:13" x14ac:dyDescent="0.2">
      <c r="A59" s="16"/>
      <c r="C59" s="20"/>
      <c r="D59" s="43"/>
      <c r="E59" s="24"/>
      <c r="F59" s="21"/>
      <c r="G59" s="1"/>
      <c r="H59" s="16"/>
      <c r="J59" s="20" t="s">
        <v>16</v>
      </c>
      <c r="K59" s="43">
        <v>1</v>
      </c>
      <c r="L59" s="24"/>
      <c r="M59" s="25">
        <f t="shared" si="12"/>
        <v>0</v>
      </c>
    </row>
    <row r="60" spans="1:13" x14ac:dyDescent="0.2">
      <c r="A60" s="16"/>
      <c r="C60" s="20"/>
      <c r="D60" s="43"/>
      <c r="E60" s="24"/>
      <c r="F60" s="21"/>
      <c r="G60" s="1"/>
      <c r="H60" s="16"/>
      <c r="J60" s="20" t="s">
        <v>15</v>
      </c>
      <c r="K60" s="43">
        <v>1</v>
      </c>
      <c r="L60" s="24"/>
      <c r="M60" s="25">
        <f t="shared" si="12"/>
        <v>0</v>
      </c>
    </row>
    <row r="61" spans="1:13" x14ac:dyDescent="0.2">
      <c r="A61" s="16"/>
      <c r="C61" s="20"/>
      <c r="D61" s="43"/>
      <c r="E61" s="24"/>
      <c r="F61" s="21"/>
      <c r="G61" s="1"/>
      <c r="H61" s="16"/>
      <c r="J61" s="20" t="s">
        <v>21</v>
      </c>
      <c r="K61" s="43">
        <v>1</v>
      </c>
      <c r="L61" s="24"/>
      <c r="M61" s="25">
        <f t="shared" si="12"/>
        <v>0</v>
      </c>
    </row>
    <row r="62" spans="1:13" x14ac:dyDescent="0.2">
      <c r="A62" s="16"/>
      <c r="C62" s="20"/>
      <c r="D62" s="43"/>
      <c r="E62" s="24"/>
      <c r="F62" s="21"/>
      <c r="G62" s="1"/>
      <c r="H62" s="16"/>
      <c r="J62" s="20" t="s">
        <v>24</v>
      </c>
      <c r="K62" s="44">
        <v>1</v>
      </c>
      <c r="L62" s="24"/>
      <c r="M62" s="25">
        <f t="shared" si="12"/>
        <v>0</v>
      </c>
    </row>
    <row r="63" spans="1:13" ht="13.5" thickBot="1" x14ac:dyDescent="0.25">
      <c r="A63" s="16"/>
      <c r="C63" s="30"/>
      <c r="D63" s="63"/>
      <c r="E63" s="46"/>
      <c r="F63" s="64"/>
      <c r="G63" s="1"/>
      <c r="H63" s="16"/>
      <c r="J63" s="30" t="s">
        <v>20</v>
      </c>
      <c r="K63" s="63">
        <v>1</v>
      </c>
      <c r="L63" s="46"/>
      <c r="M63" s="21">
        <f t="shared" si="12"/>
        <v>0</v>
      </c>
    </row>
    <row r="64" spans="1:13" x14ac:dyDescent="0.2">
      <c r="A64" s="39" t="s">
        <v>39</v>
      </c>
      <c r="B64" s="40"/>
      <c r="C64" s="17" t="s">
        <v>40</v>
      </c>
      <c r="D64" s="61">
        <v>0.8</v>
      </c>
      <c r="E64" s="65"/>
      <c r="F64" s="18">
        <f>D64/10*E64</f>
        <v>0</v>
      </c>
      <c r="G64" s="1"/>
      <c r="H64" s="39" t="s">
        <v>39</v>
      </c>
      <c r="I64" s="66"/>
      <c r="J64" s="52" t="s">
        <v>14</v>
      </c>
      <c r="K64" s="53">
        <v>1</v>
      </c>
      <c r="L64" s="19"/>
      <c r="M64" s="41">
        <f t="shared" si="12"/>
        <v>0</v>
      </c>
    </row>
    <row r="65" spans="1:13" x14ac:dyDescent="0.2">
      <c r="A65" s="16" t="s">
        <v>41</v>
      </c>
      <c r="C65" s="58"/>
      <c r="D65" s="67"/>
      <c r="E65" s="49"/>
      <c r="F65" s="50"/>
      <c r="G65" s="1"/>
      <c r="H65" s="16" t="s">
        <v>32</v>
      </c>
      <c r="I65" s="68"/>
      <c r="J65" s="58" t="s">
        <v>35</v>
      </c>
      <c r="K65" s="67">
        <v>0.8</v>
      </c>
      <c r="L65" s="51"/>
      <c r="M65" s="50">
        <f t="shared" si="12"/>
        <v>0</v>
      </c>
    </row>
    <row r="66" spans="1:13" x14ac:dyDescent="0.2">
      <c r="A66" s="27" t="s">
        <v>38</v>
      </c>
      <c r="B66" s="28"/>
      <c r="C66" s="55"/>
      <c r="D66" s="67"/>
      <c r="E66" s="49"/>
      <c r="F66" s="50"/>
      <c r="G66" s="1"/>
      <c r="H66" s="27" t="s">
        <v>38</v>
      </c>
      <c r="I66" s="69"/>
      <c r="J66" s="20" t="s">
        <v>11</v>
      </c>
      <c r="K66" s="43">
        <v>1</v>
      </c>
      <c r="L66" s="24"/>
      <c r="M66" s="21">
        <f t="shared" si="12"/>
        <v>0</v>
      </c>
    </row>
    <row r="67" spans="1:13" x14ac:dyDescent="0.2">
      <c r="A67" s="16"/>
      <c r="C67" s="20"/>
      <c r="D67" s="43"/>
      <c r="E67" s="24"/>
      <c r="F67" s="25"/>
      <c r="G67" s="1"/>
      <c r="H67" s="16"/>
      <c r="I67" s="68"/>
      <c r="J67" s="20" t="s">
        <v>17</v>
      </c>
      <c r="K67" s="43">
        <v>1</v>
      </c>
      <c r="L67" s="24"/>
      <c r="M67" s="25">
        <f t="shared" si="12"/>
        <v>0</v>
      </c>
    </row>
    <row r="68" spans="1:13" x14ac:dyDescent="0.2">
      <c r="A68" s="16"/>
      <c r="C68" s="20"/>
      <c r="D68" s="43"/>
      <c r="E68" s="24"/>
      <c r="F68" s="21"/>
      <c r="G68" s="1"/>
      <c r="H68" s="16"/>
      <c r="I68" s="68"/>
      <c r="J68" s="20" t="s">
        <v>21</v>
      </c>
      <c r="K68" s="43">
        <v>1</v>
      </c>
      <c r="L68" s="24"/>
      <c r="M68" s="21">
        <f t="shared" ref="M68:M70" si="13">K68/10*L68</f>
        <v>0</v>
      </c>
    </row>
    <row r="69" spans="1:13" x14ac:dyDescent="0.2">
      <c r="A69" s="16"/>
      <c r="B69" s="123"/>
      <c r="C69" s="20"/>
      <c r="D69" s="43"/>
      <c r="E69" s="24"/>
      <c r="F69" s="21"/>
      <c r="G69" s="144"/>
      <c r="H69" s="16"/>
      <c r="I69" s="68"/>
      <c r="J69" s="58" t="s">
        <v>44</v>
      </c>
      <c r="K69" s="67">
        <v>0.8</v>
      </c>
      <c r="L69" s="49"/>
      <c r="M69" s="50">
        <f t="shared" si="13"/>
        <v>0</v>
      </c>
    </row>
    <row r="70" spans="1:13" ht="13.5" thickBot="1" x14ac:dyDescent="0.25">
      <c r="A70" s="34"/>
      <c r="B70" s="35"/>
      <c r="C70" s="70"/>
      <c r="D70" s="71"/>
      <c r="E70" s="72"/>
      <c r="F70" s="73"/>
      <c r="G70" s="83"/>
      <c r="H70" s="34"/>
      <c r="I70" s="74"/>
      <c r="J70" s="70" t="s">
        <v>45</v>
      </c>
      <c r="K70" s="71">
        <v>0.8</v>
      </c>
      <c r="L70" s="72"/>
      <c r="M70" s="73">
        <f t="shared" si="13"/>
        <v>0</v>
      </c>
    </row>
    <row r="71" spans="1:13" x14ac:dyDescent="0.2">
      <c r="A71" s="16" t="s">
        <v>46</v>
      </c>
      <c r="C71" s="59" t="s">
        <v>11</v>
      </c>
      <c r="D71" s="25">
        <v>1</v>
      </c>
      <c r="E71" s="75"/>
      <c r="F71" s="25">
        <f t="shared" ref="F71:F85" si="14">D71/50*E71</f>
        <v>0</v>
      </c>
      <c r="G71" s="1"/>
      <c r="H71" s="16" t="s">
        <v>47</v>
      </c>
      <c r="J71" s="59" t="s">
        <v>11</v>
      </c>
      <c r="K71" s="60">
        <v>1.1000000000000001</v>
      </c>
      <c r="L71" s="75"/>
      <c r="M71" s="25">
        <f>K71/50*L71</f>
        <v>0</v>
      </c>
    </row>
    <row r="72" spans="1:13" x14ac:dyDescent="0.2">
      <c r="A72" s="16"/>
      <c r="C72" s="20" t="s">
        <v>12</v>
      </c>
      <c r="D72" s="21">
        <v>1</v>
      </c>
      <c r="E72" s="24"/>
      <c r="F72" s="21">
        <f t="shared" si="14"/>
        <v>0</v>
      </c>
      <c r="G72" s="26"/>
      <c r="H72" s="16"/>
      <c r="J72" s="20" t="s">
        <v>14</v>
      </c>
      <c r="K72" s="43">
        <v>1.1000000000000001</v>
      </c>
      <c r="L72" s="24"/>
      <c r="M72" s="21">
        <f t="shared" ref="M72:M78" si="15">K72/50*L72</f>
        <v>0</v>
      </c>
    </row>
    <row r="73" spans="1:13" x14ac:dyDescent="0.2">
      <c r="A73" s="27" t="s">
        <v>13</v>
      </c>
      <c r="B73" s="28"/>
      <c r="C73" s="20" t="s">
        <v>14</v>
      </c>
      <c r="D73" s="21">
        <v>1</v>
      </c>
      <c r="E73" s="24"/>
      <c r="F73" s="21">
        <f t="shared" si="14"/>
        <v>0</v>
      </c>
      <c r="G73" s="1"/>
      <c r="H73" s="27" t="s">
        <v>13</v>
      </c>
      <c r="I73" s="28"/>
      <c r="J73" s="20" t="s">
        <v>15</v>
      </c>
      <c r="K73" s="43">
        <v>1.1000000000000001</v>
      </c>
      <c r="L73" s="24"/>
      <c r="M73" s="21">
        <f t="shared" si="15"/>
        <v>0</v>
      </c>
    </row>
    <row r="74" spans="1:13" x14ac:dyDescent="0.2">
      <c r="A74" s="16"/>
      <c r="C74" s="20" t="s">
        <v>15</v>
      </c>
      <c r="D74" s="21">
        <v>1</v>
      </c>
      <c r="E74" s="24"/>
      <c r="F74" s="21">
        <f t="shared" si="14"/>
        <v>0</v>
      </c>
      <c r="G74" s="1"/>
      <c r="H74" s="16"/>
      <c r="J74" s="20" t="s">
        <v>17</v>
      </c>
      <c r="K74" s="43">
        <v>1.1000000000000001</v>
      </c>
      <c r="L74" s="24"/>
      <c r="M74" s="21">
        <f t="shared" si="15"/>
        <v>0</v>
      </c>
    </row>
    <row r="75" spans="1:13" x14ac:dyDescent="0.2">
      <c r="A75" s="16"/>
      <c r="C75" s="20" t="s">
        <v>16</v>
      </c>
      <c r="D75" s="21">
        <v>1</v>
      </c>
      <c r="E75" s="24"/>
      <c r="F75" s="21">
        <f t="shared" si="14"/>
        <v>0</v>
      </c>
      <c r="G75" s="1"/>
      <c r="H75" s="16"/>
      <c r="J75" s="20" t="s">
        <v>18</v>
      </c>
      <c r="K75" s="43">
        <v>1.1000000000000001</v>
      </c>
      <c r="L75" s="24"/>
      <c r="M75" s="21">
        <f t="shared" si="15"/>
        <v>0</v>
      </c>
    </row>
    <row r="76" spans="1:13" x14ac:dyDescent="0.2">
      <c r="A76" s="16"/>
      <c r="C76" s="20" t="s">
        <v>17</v>
      </c>
      <c r="D76" s="21">
        <v>1</v>
      </c>
      <c r="E76" s="24"/>
      <c r="F76" s="21">
        <f t="shared" si="14"/>
        <v>0</v>
      </c>
      <c r="G76" s="1"/>
      <c r="H76" s="16"/>
      <c r="J76" s="20" t="s">
        <v>19</v>
      </c>
      <c r="K76" s="43">
        <v>1.1000000000000001</v>
      </c>
      <c r="L76" s="24"/>
      <c r="M76" s="21">
        <f t="shared" si="15"/>
        <v>0</v>
      </c>
    </row>
    <row r="77" spans="1:13" x14ac:dyDescent="0.2">
      <c r="A77" s="16"/>
      <c r="C77" s="20" t="s">
        <v>18</v>
      </c>
      <c r="D77" s="21">
        <v>1</v>
      </c>
      <c r="E77" s="24"/>
      <c r="F77" s="21">
        <f t="shared" si="14"/>
        <v>0</v>
      </c>
      <c r="G77" s="1"/>
      <c r="H77" s="16"/>
      <c r="J77" s="20" t="s">
        <v>20</v>
      </c>
      <c r="K77" s="43">
        <v>1.1000000000000001</v>
      </c>
      <c r="L77" s="24"/>
      <c r="M77" s="21">
        <f t="shared" si="15"/>
        <v>0</v>
      </c>
    </row>
    <row r="78" spans="1:13" x14ac:dyDescent="0.2">
      <c r="A78" s="16"/>
      <c r="C78" s="20" t="s">
        <v>19</v>
      </c>
      <c r="D78" s="21">
        <v>1</v>
      </c>
      <c r="E78" s="24"/>
      <c r="F78" s="21">
        <f t="shared" si="14"/>
        <v>0</v>
      </c>
      <c r="G78" s="1"/>
      <c r="H78" s="16"/>
      <c r="J78" s="20" t="s">
        <v>16</v>
      </c>
      <c r="K78" s="43">
        <v>1.1000000000000001</v>
      </c>
      <c r="L78" s="24"/>
      <c r="M78" s="21">
        <f t="shared" si="15"/>
        <v>0</v>
      </c>
    </row>
    <row r="79" spans="1:13" x14ac:dyDescent="0.2">
      <c r="A79" s="16"/>
      <c r="C79" s="20" t="s">
        <v>20</v>
      </c>
      <c r="D79" s="21">
        <v>1</v>
      </c>
      <c r="E79" s="24"/>
      <c r="F79" s="21">
        <f t="shared" ref="F79" si="16">D79/50*E79</f>
        <v>0</v>
      </c>
      <c r="G79" s="1"/>
      <c r="H79" s="16"/>
      <c r="J79" s="20" t="s">
        <v>24</v>
      </c>
      <c r="K79" s="43">
        <v>1.1000000000000001</v>
      </c>
      <c r="L79" s="24"/>
      <c r="M79" s="21">
        <f>K79/50*L79</f>
        <v>0</v>
      </c>
    </row>
    <row r="80" spans="1:13" x14ac:dyDescent="0.2">
      <c r="A80" s="16"/>
      <c r="C80" s="59" t="s">
        <v>22</v>
      </c>
      <c r="D80" s="25">
        <v>1</v>
      </c>
      <c r="E80" s="75"/>
      <c r="F80" s="25">
        <f t="shared" si="14"/>
        <v>0</v>
      </c>
      <c r="G80" s="1"/>
      <c r="H80" s="16"/>
      <c r="J80" s="20"/>
      <c r="K80" s="43"/>
      <c r="L80" s="24"/>
      <c r="M80" s="21"/>
    </row>
    <row r="81" spans="1:13" ht="13.5" thickBot="1" x14ac:dyDescent="0.25">
      <c r="A81" s="34"/>
      <c r="B81" s="35"/>
      <c r="C81" s="36" t="s">
        <v>48</v>
      </c>
      <c r="D81" s="37">
        <v>1</v>
      </c>
      <c r="E81" s="38"/>
      <c r="F81" s="37">
        <f t="shared" si="14"/>
        <v>0</v>
      </c>
      <c r="G81" s="83"/>
      <c r="H81" s="34"/>
      <c r="I81" s="35"/>
      <c r="J81" s="36"/>
      <c r="K81" s="90"/>
      <c r="L81" s="38"/>
      <c r="M81" s="37"/>
    </row>
    <row r="82" spans="1:13" x14ac:dyDescent="0.2">
      <c r="A82" s="16" t="s">
        <v>49</v>
      </c>
      <c r="B82" s="123"/>
      <c r="C82" s="59" t="s">
        <v>11</v>
      </c>
      <c r="D82" s="60">
        <v>1.05</v>
      </c>
      <c r="E82" s="75"/>
      <c r="F82" s="25">
        <f t="shared" si="14"/>
        <v>0</v>
      </c>
      <c r="G82" s="1"/>
      <c r="H82" s="16" t="s">
        <v>50</v>
      </c>
      <c r="I82" s="123"/>
      <c r="J82" s="137" t="s">
        <v>19</v>
      </c>
      <c r="K82" s="25">
        <v>1.1499999999999999</v>
      </c>
      <c r="L82" s="138"/>
      <c r="M82" s="25">
        <f t="shared" ref="M82" si="17">K82/50*L82</f>
        <v>0</v>
      </c>
    </row>
    <row r="83" spans="1:13" x14ac:dyDescent="0.2">
      <c r="A83" s="16"/>
      <c r="C83" s="20" t="s">
        <v>20</v>
      </c>
      <c r="D83" s="43">
        <v>1.05</v>
      </c>
      <c r="E83" s="24"/>
      <c r="F83" s="21">
        <f t="shared" si="14"/>
        <v>0</v>
      </c>
      <c r="G83" s="26"/>
      <c r="H83" s="16"/>
      <c r="J83" s="20" t="s">
        <v>12</v>
      </c>
      <c r="K83" s="21">
        <v>1.1499999999999999</v>
      </c>
      <c r="L83" s="22"/>
      <c r="M83" s="21">
        <f t="shared" ref="M83:M88" si="18">K83/50*L83</f>
        <v>0</v>
      </c>
    </row>
    <row r="84" spans="1:13" x14ac:dyDescent="0.2">
      <c r="A84" s="27" t="s">
        <v>13</v>
      </c>
      <c r="B84" s="28"/>
      <c r="C84" s="20" t="s">
        <v>14</v>
      </c>
      <c r="D84" s="43">
        <v>1.05</v>
      </c>
      <c r="E84" s="24"/>
      <c r="F84" s="21">
        <f t="shared" si="14"/>
        <v>0</v>
      </c>
      <c r="G84" s="1"/>
      <c r="H84" s="27" t="s">
        <v>13</v>
      </c>
      <c r="I84" s="28"/>
      <c r="J84" s="20" t="s">
        <v>14</v>
      </c>
      <c r="K84" s="21">
        <v>1.1499999999999999</v>
      </c>
      <c r="L84" s="22"/>
      <c r="M84" s="21">
        <f t="shared" si="18"/>
        <v>0</v>
      </c>
    </row>
    <row r="85" spans="1:13" x14ac:dyDescent="0.2">
      <c r="A85" s="16"/>
      <c r="C85" s="20" t="s">
        <v>15</v>
      </c>
      <c r="D85" s="43">
        <v>1.05</v>
      </c>
      <c r="E85" s="24"/>
      <c r="F85" s="21">
        <f t="shared" si="14"/>
        <v>0</v>
      </c>
      <c r="G85" s="1"/>
      <c r="H85" s="16"/>
      <c r="J85" s="20" t="s">
        <v>15</v>
      </c>
      <c r="K85" s="21">
        <v>1.1499999999999999</v>
      </c>
      <c r="L85" s="22"/>
      <c r="M85" s="21">
        <f t="shared" si="18"/>
        <v>0</v>
      </c>
    </row>
    <row r="86" spans="1:13" x14ac:dyDescent="0.2">
      <c r="A86" s="16"/>
      <c r="C86" s="20" t="s">
        <v>18</v>
      </c>
      <c r="D86" s="43">
        <v>1.05</v>
      </c>
      <c r="E86" s="24"/>
      <c r="F86" s="21">
        <f>D86/50*E86</f>
        <v>0</v>
      </c>
      <c r="G86" s="1"/>
      <c r="H86" s="16"/>
      <c r="J86" s="31" t="s">
        <v>16</v>
      </c>
      <c r="K86" s="45">
        <v>1.1499999999999999</v>
      </c>
      <c r="L86" s="78"/>
      <c r="M86" s="45">
        <f t="shared" si="18"/>
        <v>0</v>
      </c>
    </row>
    <row r="87" spans="1:13" x14ac:dyDescent="0.2">
      <c r="A87" s="16"/>
      <c r="C87" s="20" t="s">
        <v>19</v>
      </c>
      <c r="D87" s="43">
        <v>1.05</v>
      </c>
      <c r="E87" s="20"/>
      <c r="F87" s="21">
        <f>D87/50*E87</f>
        <v>0</v>
      </c>
      <c r="G87" s="1"/>
      <c r="H87" s="16"/>
      <c r="J87" s="31" t="s">
        <v>17</v>
      </c>
      <c r="K87" s="45">
        <v>1.1499999999999999</v>
      </c>
      <c r="L87" s="78"/>
      <c r="M87" s="45">
        <f t="shared" si="18"/>
        <v>0</v>
      </c>
    </row>
    <row r="88" spans="1:13" ht="13.5" thickBot="1" x14ac:dyDescent="0.25">
      <c r="A88" s="16"/>
      <c r="C88" s="20" t="s">
        <v>22</v>
      </c>
      <c r="D88" s="43">
        <v>1.05</v>
      </c>
      <c r="E88" s="24"/>
      <c r="F88" s="21">
        <f>D88/50*E88</f>
        <v>0</v>
      </c>
      <c r="G88" s="1"/>
      <c r="H88" s="16"/>
      <c r="J88" s="31" t="s">
        <v>18</v>
      </c>
      <c r="K88" s="45">
        <v>1.1499999999999999</v>
      </c>
      <c r="L88" s="78"/>
      <c r="M88" s="45">
        <f t="shared" si="18"/>
        <v>0</v>
      </c>
    </row>
    <row r="89" spans="1:13" x14ac:dyDescent="0.2">
      <c r="A89" s="39" t="s">
        <v>51</v>
      </c>
      <c r="B89" s="40"/>
      <c r="C89" s="52" t="s">
        <v>11</v>
      </c>
      <c r="D89" s="53">
        <v>1.1000000000000001</v>
      </c>
      <c r="E89" s="19"/>
      <c r="F89" s="41">
        <f t="shared" ref="F89:F118" si="19">D89/50*E89</f>
        <v>0</v>
      </c>
      <c r="G89" s="1"/>
      <c r="H89" s="39" t="s">
        <v>52</v>
      </c>
      <c r="I89" s="40"/>
      <c r="J89" s="52" t="s">
        <v>12</v>
      </c>
      <c r="K89" s="41">
        <v>1.2</v>
      </c>
      <c r="L89" s="42"/>
      <c r="M89" s="41">
        <f t="shared" ref="M89:M96" si="20">K89/50*L89</f>
        <v>0</v>
      </c>
    </row>
    <row r="90" spans="1:13" x14ac:dyDescent="0.2">
      <c r="A90" s="16"/>
      <c r="C90" s="20" t="s">
        <v>12</v>
      </c>
      <c r="D90" s="43">
        <v>1.1000000000000001</v>
      </c>
      <c r="E90" s="24"/>
      <c r="F90" s="21">
        <f t="shared" si="19"/>
        <v>0</v>
      </c>
      <c r="G90" s="26"/>
      <c r="H90" s="16"/>
      <c r="J90" s="20" t="s">
        <v>14</v>
      </c>
      <c r="K90" s="21">
        <v>1.2</v>
      </c>
      <c r="L90" s="22"/>
      <c r="M90" s="21">
        <f t="shared" si="20"/>
        <v>0</v>
      </c>
    </row>
    <row r="91" spans="1:13" x14ac:dyDescent="0.2">
      <c r="A91" s="27" t="s">
        <v>13</v>
      </c>
      <c r="B91" s="28"/>
      <c r="C91" s="20" t="s">
        <v>14</v>
      </c>
      <c r="D91" s="43">
        <v>1.1000000000000001</v>
      </c>
      <c r="E91" s="20"/>
      <c r="F91" s="21">
        <f t="shared" si="19"/>
        <v>0</v>
      </c>
      <c r="G91" s="1"/>
      <c r="H91" s="27" t="s">
        <v>13</v>
      </c>
      <c r="I91" s="28"/>
      <c r="J91" s="20" t="s">
        <v>15</v>
      </c>
      <c r="K91" s="21">
        <v>1.2</v>
      </c>
      <c r="L91" s="22"/>
      <c r="M91" s="21">
        <f t="shared" si="20"/>
        <v>0</v>
      </c>
    </row>
    <row r="92" spans="1:13" x14ac:dyDescent="0.2">
      <c r="A92" s="16"/>
      <c r="C92" s="20" t="s">
        <v>15</v>
      </c>
      <c r="D92" s="43">
        <v>1.1000000000000001</v>
      </c>
      <c r="E92" s="24"/>
      <c r="F92" s="21">
        <f t="shared" si="19"/>
        <v>0</v>
      </c>
      <c r="G92" s="1"/>
      <c r="H92" s="16"/>
      <c r="J92" s="31" t="s">
        <v>16</v>
      </c>
      <c r="K92" s="45">
        <v>1.2</v>
      </c>
      <c r="L92" s="78"/>
      <c r="M92" s="45">
        <f t="shared" si="20"/>
        <v>0</v>
      </c>
    </row>
    <row r="93" spans="1:13" x14ac:dyDescent="0.2">
      <c r="A93" s="16"/>
      <c r="C93" s="20" t="s">
        <v>16</v>
      </c>
      <c r="D93" s="43">
        <v>1.1000000000000001</v>
      </c>
      <c r="E93" s="20"/>
      <c r="F93" s="21">
        <f t="shared" si="19"/>
        <v>0</v>
      </c>
      <c r="G93" s="1"/>
      <c r="H93" s="16"/>
      <c r="J93" s="20" t="s">
        <v>18</v>
      </c>
      <c r="K93" s="43">
        <v>1.2</v>
      </c>
      <c r="L93" s="24"/>
      <c r="M93" s="21">
        <f t="shared" si="20"/>
        <v>0</v>
      </c>
    </row>
    <row r="94" spans="1:13" x14ac:dyDescent="0.2">
      <c r="A94" s="16"/>
      <c r="C94" s="20" t="s">
        <v>17</v>
      </c>
      <c r="D94" s="43">
        <v>1.1000000000000001</v>
      </c>
      <c r="E94" s="24"/>
      <c r="F94" s="21">
        <f t="shared" si="19"/>
        <v>0</v>
      </c>
      <c r="G94" s="1"/>
      <c r="H94" s="16"/>
      <c r="J94" s="20" t="s">
        <v>19</v>
      </c>
      <c r="K94" s="44">
        <v>1.2</v>
      </c>
      <c r="L94" s="32"/>
      <c r="M94" s="45">
        <f t="shared" si="20"/>
        <v>0</v>
      </c>
    </row>
    <row r="95" spans="1:13" x14ac:dyDescent="0.2">
      <c r="A95" s="16"/>
      <c r="C95" s="20" t="s">
        <v>18</v>
      </c>
      <c r="D95" s="43">
        <v>1.1000000000000001</v>
      </c>
      <c r="E95" s="20"/>
      <c r="F95" s="21">
        <f t="shared" si="19"/>
        <v>0</v>
      </c>
      <c r="G95" s="1"/>
      <c r="H95" s="16"/>
      <c r="J95" s="20" t="s">
        <v>20</v>
      </c>
      <c r="K95" s="44">
        <v>1.2</v>
      </c>
      <c r="L95" s="32"/>
      <c r="M95" s="45">
        <f t="shared" si="20"/>
        <v>0</v>
      </c>
    </row>
    <row r="96" spans="1:13" x14ac:dyDescent="0.2">
      <c r="A96" s="16"/>
      <c r="C96" s="20" t="s">
        <v>19</v>
      </c>
      <c r="D96" s="43">
        <v>1.1000000000000001</v>
      </c>
      <c r="E96" s="24"/>
      <c r="F96" s="21">
        <f t="shared" si="19"/>
        <v>0</v>
      </c>
      <c r="G96" s="1"/>
      <c r="H96" s="16"/>
      <c r="J96" s="20" t="s">
        <v>21</v>
      </c>
      <c r="K96" s="44">
        <v>1.2</v>
      </c>
      <c r="L96" s="32"/>
      <c r="M96" s="45">
        <f t="shared" si="20"/>
        <v>0</v>
      </c>
    </row>
    <row r="97" spans="1:13" x14ac:dyDescent="0.2">
      <c r="A97" s="16"/>
      <c r="C97" s="20" t="s">
        <v>20</v>
      </c>
      <c r="D97" s="43">
        <v>1.1000000000000001</v>
      </c>
      <c r="E97" s="20"/>
      <c r="F97" s="21">
        <f t="shared" si="19"/>
        <v>0</v>
      </c>
      <c r="G97" s="1"/>
      <c r="H97" s="16"/>
      <c r="J97" s="20"/>
      <c r="K97" s="44"/>
      <c r="L97" s="32"/>
      <c r="M97" s="45"/>
    </row>
    <row r="98" spans="1:13" x14ac:dyDescent="0.2">
      <c r="A98" s="16"/>
      <c r="C98" s="20" t="s">
        <v>24</v>
      </c>
      <c r="D98" s="44">
        <v>1.1000000000000001</v>
      </c>
      <c r="E98" s="24"/>
      <c r="F98" s="45">
        <f t="shared" si="19"/>
        <v>0</v>
      </c>
      <c r="G98" s="1"/>
      <c r="H98" s="16"/>
      <c r="J98" s="20"/>
      <c r="K98" s="44"/>
      <c r="L98" s="32"/>
      <c r="M98" s="45"/>
    </row>
    <row r="99" spans="1:13" x14ac:dyDescent="0.2">
      <c r="A99" s="16"/>
      <c r="C99" s="20" t="s">
        <v>21</v>
      </c>
      <c r="D99" s="43">
        <v>1.1000000000000001</v>
      </c>
      <c r="E99" s="20"/>
      <c r="F99" s="21">
        <f t="shared" si="19"/>
        <v>0</v>
      </c>
      <c r="G99" s="1"/>
      <c r="H99" s="16"/>
      <c r="J99" s="20"/>
      <c r="K99" s="44"/>
      <c r="L99" s="32"/>
      <c r="M99" s="45"/>
    </row>
    <row r="100" spans="1:13" ht="13.5" thickBot="1" x14ac:dyDescent="0.25">
      <c r="A100" s="16"/>
      <c r="C100" s="30" t="s">
        <v>22</v>
      </c>
      <c r="D100" s="43">
        <v>1.1000000000000001</v>
      </c>
      <c r="E100" s="20"/>
      <c r="F100" s="21">
        <f t="shared" si="19"/>
        <v>0</v>
      </c>
      <c r="G100" s="1"/>
      <c r="H100" s="16"/>
      <c r="J100" s="20"/>
      <c r="K100" s="21"/>
      <c r="L100" s="22"/>
      <c r="M100" s="21"/>
    </row>
    <row r="101" spans="1:13" x14ac:dyDescent="0.2">
      <c r="A101" s="39" t="s">
        <v>53</v>
      </c>
      <c r="B101" s="40"/>
      <c r="C101" s="52" t="s">
        <v>11</v>
      </c>
      <c r="D101" s="53">
        <v>1.1499999999999999</v>
      </c>
      <c r="E101" s="19"/>
      <c r="F101" s="41">
        <f t="shared" si="19"/>
        <v>0</v>
      </c>
      <c r="G101" s="54"/>
      <c r="H101" s="39" t="s">
        <v>54</v>
      </c>
      <c r="I101" s="40"/>
      <c r="J101" s="52" t="s">
        <v>11</v>
      </c>
      <c r="K101" s="53">
        <v>1.7</v>
      </c>
      <c r="L101" s="19"/>
      <c r="M101" s="41">
        <f>K101/50*L101</f>
        <v>0</v>
      </c>
    </row>
    <row r="102" spans="1:13" x14ac:dyDescent="0.2">
      <c r="A102" s="16"/>
      <c r="C102" s="20" t="s">
        <v>12</v>
      </c>
      <c r="D102" s="43">
        <v>1.1499999999999999</v>
      </c>
      <c r="E102" s="24"/>
      <c r="F102" s="21">
        <f t="shared" si="19"/>
        <v>0</v>
      </c>
      <c r="G102" s="26"/>
      <c r="H102" s="16"/>
      <c r="J102" s="20" t="s">
        <v>14</v>
      </c>
      <c r="K102" s="43">
        <v>1.7</v>
      </c>
      <c r="L102" s="24"/>
      <c r="M102" s="21">
        <f t="shared" ref="M102:M109" si="21">K102/50*L102</f>
        <v>0</v>
      </c>
    </row>
    <row r="103" spans="1:13" x14ac:dyDescent="0.2">
      <c r="A103" s="27" t="s">
        <v>13</v>
      </c>
      <c r="B103" s="28"/>
      <c r="C103" s="20" t="s">
        <v>14</v>
      </c>
      <c r="D103" s="43">
        <v>1.1499999999999999</v>
      </c>
      <c r="E103" s="24"/>
      <c r="F103" s="21">
        <f t="shared" si="19"/>
        <v>0</v>
      </c>
      <c r="G103" s="1"/>
      <c r="H103" s="27" t="s">
        <v>13</v>
      </c>
      <c r="I103" s="28"/>
      <c r="J103" s="20" t="s">
        <v>15</v>
      </c>
      <c r="K103" s="43">
        <v>1.7</v>
      </c>
      <c r="L103" s="24"/>
      <c r="M103" s="21">
        <f t="shared" si="21"/>
        <v>0</v>
      </c>
    </row>
    <row r="104" spans="1:13" x14ac:dyDescent="0.2">
      <c r="A104" s="16"/>
      <c r="C104" s="20" t="s">
        <v>15</v>
      </c>
      <c r="D104" s="43">
        <v>1.1499999999999999</v>
      </c>
      <c r="E104" s="24"/>
      <c r="F104" s="21">
        <f t="shared" si="19"/>
        <v>0</v>
      </c>
      <c r="G104" s="1"/>
      <c r="H104" s="16"/>
      <c r="J104" s="20" t="s">
        <v>16</v>
      </c>
      <c r="K104" s="43">
        <v>1.7</v>
      </c>
      <c r="L104" s="24"/>
      <c r="M104" s="21">
        <f t="shared" si="21"/>
        <v>0</v>
      </c>
    </row>
    <row r="105" spans="1:13" x14ac:dyDescent="0.2">
      <c r="A105" s="16"/>
      <c r="C105" s="20" t="s">
        <v>16</v>
      </c>
      <c r="D105" s="43">
        <v>1.1499999999999999</v>
      </c>
      <c r="E105" s="24"/>
      <c r="F105" s="21">
        <f t="shared" si="19"/>
        <v>0</v>
      </c>
      <c r="G105" s="1"/>
      <c r="H105" s="16"/>
      <c r="J105" s="20" t="s">
        <v>18</v>
      </c>
      <c r="K105" s="43">
        <v>1.7</v>
      </c>
      <c r="L105" s="24"/>
      <c r="M105" s="21">
        <f t="shared" si="21"/>
        <v>0</v>
      </c>
    </row>
    <row r="106" spans="1:13" x14ac:dyDescent="0.2">
      <c r="A106" s="16"/>
      <c r="C106" s="20" t="s">
        <v>17</v>
      </c>
      <c r="D106" s="43">
        <v>1.1499999999999999</v>
      </c>
      <c r="E106" s="24"/>
      <c r="F106" s="21">
        <f t="shared" si="19"/>
        <v>0</v>
      </c>
      <c r="G106" s="1"/>
      <c r="H106" s="16"/>
      <c r="J106" s="31" t="s">
        <v>19</v>
      </c>
      <c r="K106" s="44">
        <v>1.7</v>
      </c>
      <c r="L106" s="32"/>
      <c r="M106" s="45">
        <f t="shared" si="21"/>
        <v>0</v>
      </c>
    </row>
    <row r="107" spans="1:13" x14ac:dyDescent="0.2">
      <c r="A107" s="16"/>
      <c r="C107" s="20" t="s">
        <v>18</v>
      </c>
      <c r="D107" s="43">
        <v>1.1499999999999999</v>
      </c>
      <c r="E107" s="20"/>
      <c r="F107" s="21">
        <f t="shared" si="19"/>
        <v>0</v>
      </c>
      <c r="G107" s="1"/>
      <c r="H107" s="16"/>
      <c r="J107" s="20" t="s">
        <v>20</v>
      </c>
      <c r="K107" s="43">
        <v>1.7</v>
      </c>
      <c r="L107" s="24"/>
      <c r="M107" s="21">
        <f t="shared" si="21"/>
        <v>0</v>
      </c>
    </row>
    <row r="108" spans="1:13" x14ac:dyDescent="0.2">
      <c r="A108" s="16"/>
      <c r="C108" s="20" t="s">
        <v>19</v>
      </c>
      <c r="D108" s="43">
        <v>1.1499999999999999</v>
      </c>
      <c r="E108" s="24"/>
      <c r="F108" s="21">
        <f t="shared" si="19"/>
        <v>0</v>
      </c>
      <c r="G108" s="1"/>
      <c r="H108" s="16"/>
      <c r="J108" s="20" t="s">
        <v>21</v>
      </c>
      <c r="K108" s="43">
        <v>1.7</v>
      </c>
      <c r="L108" s="24"/>
      <c r="M108" s="21">
        <f t="shared" si="21"/>
        <v>0</v>
      </c>
    </row>
    <row r="109" spans="1:13" x14ac:dyDescent="0.2">
      <c r="A109" s="16"/>
      <c r="C109" s="20" t="s">
        <v>20</v>
      </c>
      <c r="D109" s="43">
        <v>1.1499999999999999</v>
      </c>
      <c r="E109" s="24"/>
      <c r="F109" s="21">
        <f t="shared" si="19"/>
        <v>0</v>
      </c>
      <c r="G109" s="1"/>
      <c r="H109" s="16"/>
      <c r="J109" s="20" t="s">
        <v>22</v>
      </c>
      <c r="K109" s="43">
        <v>1.7</v>
      </c>
      <c r="L109" s="24"/>
      <c r="M109" s="21">
        <f t="shared" si="21"/>
        <v>0</v>
      </c>
    </row>
    <row r="110" spans="1:13" x14ac:dyDescent="0.2">
      <c r="A110" s="16"/>
      <c r="C110" s="20" t="s">
        <v>24</v>
      </c>
      <c r="D110" s="44">
        <v>1.1499999999999999</v>
      </c>
      <c r="E110" s="24"/>
      <c r="F110" s="45">
        <f t="shared" si="19"/>
        <v>0</v>
      </c>
      <c r="G110" s="1"/>
      <c r="H110" s="16"/>
      <c r="J110" s="20"/>
      <c r="K110" s="43"/>
      <c r="L110" s="24"/>
      <c r="M110" s="21"/>
    </row>
    <row r="111" spans="1:13" x14ac:dyDescent="0.2">
      <c r="A111" s="16"/>
      <c r="C111" s="20" t="s">
        <v>21</v>
      </c>
      <c r="D111" s="43">
        <v>1.1499999999999999</v>
      </c>
      <c r="E111" s="20"/>
      <c r="F111" s="21">
        <f t="shared" si="19"/>
        <v>0</v>
      </c>
      <c r="G111" s="1"/>
      <c r="H111" s="16"/>
      <c r="J111" s="20"/>
      <c r="K111" s="43"/>
      <c r="L111" s="24"/>
      <c r="M111" s="21"/>
    </row>
    <row r="112" spans="1:13" ht="13.5" thickBot="1" x14ac:dyDescent="0.25">
      <c r="A112" s="16"/>
      <c r="C112" s="30" t="s">
        <v>22</v>
      </c>
      <c r="D112" s="43">
        <v>1.1499999999999999</v>
      </c>
      <c r="E112" s="20"/>
      <c r="F112" s="21">
        <f t="shared" si="19"/>
        <v>0</v>
      </c>
      <c r="G112" s="1"/>
      <c r="H112" s="16"/>
      <c r="J112" s="30"/>
      <c r="K112" s="43"/>
      <c r="L112" s="24"/>
      <c r="M112" s="21"/>
    </row>
    <row r="113" spans="1:13" x14ac:dyDescent="0.2">
      <c r="A113" s="39" t="s">
        <v>55</v>
      </c>
      <c r="B113" s="40"/>
      <c r="C113" s="52" t="s">
        <v>11</v>
      </c>
      <c r="D113" s="41">
        <v>1.55</v>
      </c>
      <c r="E113" s="19"/>
      <c r="F113" s="41">
        <f t="shared" si="19"/>
        <v>0</v>
      </c>
      <c r="G113" s="54"/>
      <c r="H113" s="39" t="s">
        <v>56</v>
      </c>
      <c r="I113" s="40"/>
      <c r="J113" s="17" t="s">
        <v>40</v>
      </c>
      <c r="K113" s="18">
        <v>0.1</v>
      </c>
      <c r="L113" s="62"/>
      <c r="M113" s="18">
        <f>K113*L113</f>
        <v>0</v>
      </c>
    </row>
    <row r="114" spans="1:13" x14ac:dyDescent="0.2">
      <c r="A114" s="16"/>
      <c r="C114" s="20" t="s">
        <v>19</v>
      </c>
      <c r="D114" s="21">
        <v>1.55</v>
      </c>
      <c r="E114" s="24"/>
      <c r="F114" s="25">
        <f t="shared" si="19"/>
        <v>0</v>
      </c>
      <c r="G114" s="26"/>
      <c r="H114" s="16" t="s">
        <v>57</v>
      </c>
      <c r="J114" s="20" t="s">
        <v>21</v>
      </c>
      <c r="K114" s="21">
        <v>0.15</v>
      </c>
      <c r="L114" s="24"/>
      <c r="M114" s="25">
        <f>K114*L114</f>
        <v>0</v>
      </c>
    </row>
    <row r="115" spans="1:13" x14ac:dyDescent="0.2">
      <c r="A115" s="27" t="s">
        <v>13</v>
      </c>
      <c r="B115" s="28"/>
      <c r="C115" s="20" t="s">
        <v>14</v>
      </c>
      <c r="D115" s="21">
        <v>1.55</v>
      </c>
      <c r="E115" s="24"/>
      <c r="F115" s="25">
        <f t="shared" si="19"/>
        <v>0</v>
      </c>
      <c r="G115" s="1"/>
      <c r="H115" s="27" t="s">
        <v>58</v>
      </c>
      <c r="I115" s="28"/>
      <c r="J115" s="20"/>
      <c r="K115" s="21"/>
      <c r="L115" s="24"/>
      <c r="M115" s="25"/>
    </row>
    <row r="116" spans="1:13" x14ac:dyDescent="0.2">
      <c r="A116" s="16"/>
      <c r="C116" s="20" t="s">
        <v>18</v>
      </c>
      <c r="D116" s="21">
        <v>1.55</v>
      </c>
      <c r="E116" s="24"/>
      <c r="F116" s="25">
        <f t="shared" ref="F116" si="22">D116/50*E116</f>
        <v>0</v>
      </c>
      <c r="G116" s="1"/>
      <c r="H116" s="16"/>
      <c r="J116" s="20"/>
      <c r="K116" s="21"/>
      <c r="L116" s="24"/>
      <c r="M116" s="25"/>
    </row>
    <row r="117" spans="1:13" x14ac:dyDescent="0.2">
      <c r="A117" s="16"/>
      <c r="C117" s="120" t="s">
        <v>21</v>
      </c>
      <c r="D117" s="21">
        <v>1.55</v>
      </c>
      <c r="E117" s="24"/>
      <c r="F117" s="25">
        <f t="shared" si="19"/>
        <v>0</v>
      </c>
      <c r="G117" s="1"/>
      <c r="H117" s="16"/>
      <c r="J117" s="20"/>
      <c r="K117" s="21"/>
      <c r="L117" s="24"/>
      <c r="M117" s="25"/>
    </row>
    <row r="118" spans="1:13" ht="13.5" thickBot="1" x14ac:dyDescent="0.25">
      <c r="A118" s="16"/>
      <c r="C118" s="36"/>
      <c r="D118" s="37"/>
      <c r="E118" s="38"/>
      <c r="F118" s="76"/>
      <c r="G118" s="1"/>
      <c r="H118" s="16"/>
      <c r="J118" s="20"/>
      <c r="K118" s="21"/>
      <c r="L118" s="24"/>
      <c r="M118" s="25"/>
    </row>
    <row r="119" spans="1:13" x14ac:dyDescent="0.2">
      <c r="A119" s="39" t="s">
        <v>59</v>
      </c>
      <c r="B119" s="40"/>
      <c r="C119" s="59" t="s">
        <v>60</v>
      </c>
      <c r="D119" s="25">
        <v>1</v>
      </c>
      <c r="E119" s="75"/>
      <c r="F119" s="23">
        <f>D119*E119</f>
        <v>0</v>
      </c>
      <c r="G119" s="1"/>
      <c r="H119" s="39" t="s">
        <v>61</v>
      </c>
      <c r="I119" s="40"/>
      <c r="J119" s="17" t="s">
        <v>40</v>
      </c>
      <c r="K119" s="18">
        <v>1</v>
      </c>
      <c r="L119" s="65"/>
      <c r="M119" s="18">
        <f>K119*L119</f>
        <v>0</v>
      </c>
    </row>
    <row r="120" spans="1:13" x14ac:dyDescent="0.2">
      <c r="A120" s="16" t="s">
        <v>62</v>
      </c>
      <c r="C120" s="20"/>
      <c r="D120" s="21"/>
      <c r="E120" s="24"/>
      <c r="F120" s="50"/>
      <c r="G120" s="26"/>
      <c r="H120" s="16" t="s">
        <v>62</v>
      </c>
      <c r="J120" s="20" t="s">
        <v>60</v>
      </c>
      <c r="K120" s="21">
        <v>1.2</v>
      </c>
      <c r="L120" s="24"/>
      <c r="M120" s="50">
        <f>K120*L120</f>
        <v>0</v>
      </c>
    </row>
    <row r="121" spans="1:13" x14ac:dyDescent="0.2">
      <c r="A121" s="27" t="s">
        <v>63</v>
      </c>
      <c r="B121" s="28"/>
      <c r="C121" s="20"/>
      <c r="D121" s="21"/>
      <c r="E121" s="24"/>
      <c r="F121" s="25"/>
      <c r="G121" s="1"/>
      <c r="H121" s="27" t="s">
        <v>63</v>
      </c>
      <c r="I121" s="28"/>
      <c r="J121" s="20" t="s">
        <v>19</v>
      </c>
      <c r="K121" s="21">
        <v>1.2</v>
      </c>
      <c r="L121" s="24"/>
      <c r="M121" s="50">
        <f>K121*L121</f>
        <v>0</v>
      </c>
    </row>
    <row r="122" spans="1:13" x14ac:dyDescent="0.2">
      <c r="A122" s="16"/>
      <c r="C122" s="20"/>
      <c r="D122" s="21"/>
      <c r="E122" s="24"/>
      <c r="F122" s="25"/>
      <c r="G122" s="1"/>
      <c r="H122" s="16"/>
      <c r="J122" s="20"/>
      <c r="K122" s="21"/>
      <c r="L122" s="24"/>
      <c r="M122" s="25"/>
    </row>
    <row r="123" spans="1:13" x14ac:dyDescent="0.2">
      <c r="A123" s="16"/>
      <c r="C123" s="20"/>
      <c r="D123" s="21"/>
      <c r="E123" s="24"/>
      <c r="F123" s="25"/>
      <c r="G123" s="1"/>
      <c r="H123" s="16"/>
      <c r="J123" s="20"/>
      <c r="K123" s="21"/>
      <c r="L123" s="24"/>
      <c r="M123" s="25"/>
    </row>
    <row r="124" spans="1:13" ht="13.5" thickBot="1" x14ac:dyDescent="0.25">
      <c r="A124" s="34"/>
      <c r="B124" s="35"/>
      <c r="C124" s="36"/>
      <c r="D124" s="37"/>
      <c r="E124" s="38"/>
      <c r="F124" s="76"/>
      <c r="G124" s="1"/>
      <c r="H124" s="34"/>
      <c r="I124" s="35"/>
      <c r="J124" s="36"/>
      <c r="K124" s="37"/>
      <c r="L124" s="38"/>
      <c r="M124" s="76"/>
    </row>
    <row r="125" spans="1:13" x14ac:dyDescent="0.2">
      <c r="A125" s="39" t="s">
        <v>64</v>
      </c>
      <c r="B125" s="40"/>
      <c r="C125" s="20" t="s">
        <v>60</v>
      </c>
      <c r="D125" s="21">
        <v>1.4</v>
      </c>
      <c r="E125" s="24"/>
      <c r="F125" s="50">
        <f>D125*E125</f>
        <v>0</v>
      </c>
      <c r="G125" s="1"/>
      <c r="H125" s="39" t="s">
        <v>65</v>
      </c>
      <c r="I125" s="40"/>
      <c r="J125" s="17" t="s">
        <v>43</v>
      </c>
      <c r="K125" s="18">
        <v>0.3</v>
      </c>
      <c r="L125" s="62"/>
      <c r="M125" s="18">
        <f>K125*L125</f>
        <v>0</v>
      </c>
    </row>
    <row r="126" spans="1:13" x14ac:dyDescent="0.2">
      <c r="A126" s="16" t="s">
        <v>62</v>
      </c>
      <c r="C126" s="20" t="s">
        <v>19</v>
      </c>
      <c r="D126" s="21">
        <v>1.4</v>
      </c>
      <c r="E126" s="24"/>
      <c r="F126" s="50">
        <f>D126*E126</f>
        <v>0</v>
      </c>
      <c r="G126" s="26"/>
      <c r="H126" s="16"/>
      <c r="J126" s="20"/>
      <c r="K126" s="21"/>
      <c r="L126" s="24"/>
      <c r="M126" s="50"/>
    </row>
    <row r="127" spans="1:13" x14ac:dyDescent="0.2">
      <c r="A127" s="27" t="s">
        <v>63</v>
      </c>
      <c r="B127" s="28"/>
      <c r="C127" s="20"/>
      <c r="D127" s="21"/>
      <c r="E127" s="24"/>
      <c r="F127" s="25"/>
      <c r="G127" s="1"/>
      <c r="H127" s="27" t="s">
        <v>63</v>
      </c>
      <c r="I127" s="28"/>
      <c r="J127" s="20"/>
      <c r="K127" s="21"/>
      <c r="L127" s="24"/>
      <c r="M127" s="25"/>
    </row>
    <row r="128" spans="1:13" x14ac:dyDescent="0.2">
      <c r="A128" s="16"/>
      <c r="C128" s="20"/>
      <c r="D128" s="21"/>
      <c r="E128" s="24"/>
      <c r="F128" s="25"/>
      <c r="G128" s="1"/>
      <c r="H128" s="16"/>
      <c r="J128" s="20"/>
      <c r="K128" s="21"/>
      <c r="L128" s="24"/>
      <c r="M128" s="25"/>
    </row>
    <row r="129" spans="1:13" x14ac:dyDescent="0.2">
      <c r="A129" s="16"/>
      <c r="C129" s="20"/>
      <c r="D129" s="21"/>
      <c r="E129" s="24"/>
      <c r="F129" s="25"/>
      <c r="G129" s="1"/>
      <c r="H129" s="16"/>
      <c r="J129" s="20"/>
      <c r="K129" s="21"/>
      <c r="L129" s="24"/>
      <c r="M129" s="25"/>
    </row>
    <row r="130" spans="1:13" x14ac:dyDescent="0.2">
      <c r="A130" s="16"/>
      <c r="C130" s="20"/>
      <c r="D130" s="21"/>
      <c r="E130" s="24"/>
      <c r="F130" s="25"/>
      <c r="G130" s="1"/>
      <c r="H130" s="16"/>
      <c r="J130" s="20"/>
      <c r="K130" s="21"/>
      <c r="L130" s="24"/>
      <c r="M130" s="25"/>
    </row>
    <row r="131" spans="1:13" ht="13.5" thickBot="1" x14ac:dyDescent="0.25">
      <c r="A131" s="34"/>
      <c r="B131" s="35"/>
      <c r="C131" s="36"/>
      <c r="D131" s="37"/>
      <c r="E131" s="38"/>
      <c r="F131" s="76"/>
      <c r="G131" s="1"/>
      <c r="H131" s="34"/>
      <c r="I131" s="35"/>
      <c r="J131" s="36"/>
      <c r="K131" s="37"/>
      <c r="L131" s="38"/>
      <c r="M131" s="76"/>
    </row>
    <row r="132" spans="1:13" x14ac:dyDescent="0.2">
      <c r="A132" s="39" t="s">
        <v>66</v>
      </c>
      <c r="B132" s="40"/>
      <c r="C132" s="17" t="s">
        <v>43</v>
      </c>
      <c r="D132" s="18">
        <v>0.4</v>
      </c>
      <c r="E132" s="62"/>
      <c r="F132" s="18">
        <f>D132*E132</f>
        <v>0</v>
      </c>
      <c r="G132" s="1"/>
      <c r="H132" s="39" t="s">
        <v>67</v>
      </c>
      <c r="I132" s="40"/>
      <c r="J132" s="17" t="s">
        <v>43</v>
      </c>
      <c r="K132" s="18">
        <v>0.5</v>
      </c>
      <c r="L132" s="62"/>
      <c r="M132" s="18">
        <f>K132*L132</f>
        <v>0</v>
      </c>
    </row>
    <row r="133" spans="1:13" x14ac:dyDescent="0.2">
      <c r="A133" s="27" t="s">
        <v>63</v>
      </c>
      <c r="B133" s="28"/>
      <c r="C133" s="20"/>
      <c r="D133" s="21"/>
      <c r="E133" s="24"/>
      <c r="F133" s="25"/>
      <c r="G133" s="1"/>
      <c r="H133" s="27" t="s">
        <v>63</v>
      </c>
      <c r="I133" s="28"/>
      <c r="J133" s="20"/>
      <c r="K133" s="21"/>
      <c r="L133" s="24"/>
      <c r="M133" s="25"/>
    </row>
    <row r="134" spans="1:13" x14ac:dyDescent="0.2">
      <c r="A134" s="16"/>
      <c r="C134" s="20"/>
      <c r="D134" s="21"/>
      <c r="E134" s="24"/>
      <c r="F134" s="25"/>
      <c r="G134" s="1"/>
      <c r="H134" s="16"/>
      <c r="J134" s="20"/>
      <c r="K134" s="21"/>
      <c r="L134" s="24"/>
      <c r="M134" s="25"/>
    </row>
    <row r="135" spans="1:13" x14ac:dyDescent="0.2">
      <c r="A135" s="16"/>
      <c r="C135" s="20"/>
      <c r="D135" s="21"/>
      <c r="E135" s="24"/>
      <c r="F135" s="25"/>
      <c r="G135" s="1"/>
      <c r="H135" s="16"/>
      <c r="J135" s="20"/>
      <c r="K135" s="21"/>
      <c r="L135" s="24"/>
      <c r="M135" s="25"/>
    </row>
    <row r="136" spans="1:13" ht="13.5" thickBot="1" x14ac:dyDescent="0.25">
      <c r="A136" s="16"/>
      <c r="C136" s="20"/>
      <c r="D136" s="21"/>
      <c r="E136" s="24"/>
      <c r="F136" s="25"/>
      <c r="G136" s="1"/>
      <c r="H136" s="16"/>
      <c r="J136" s="20"/>
      <c r="K136" s="21"/>
      <c r="L136" s="24"/>
      <c r="M136" s="25"/>
    </row>
    <row r="137" spans="1:13" x14ac:dyDescent="0.2">
      <c r="A137" s="39" t="s">
        <v>68</v>
      </c>
      <c r="B137" s="40"/>
      <c r="C137" s="17" t="s">
        <v>42</v>
      </c>
      <c r="D137" s="18">
        <v>0.3</v>
      </c>
      <c r="E137" s="62"/>
      <c r="F137" s="18">
        <f>D137*E137</f>
        <v>0</v>
      </c>
      <c r="G137" s="1"/>
      <c r="H137" s="39" t="s">
        <v>69</v>
      </c>
      <c r="I137" s="40"/>
      <c r="J137" s="17" t="s">
        <v>42</v>
      </c>
      <c r="K137" s="18">
        <v>0.4</v>
      </c>
      <c r="L137" s="62"/>
      <c r="M137" s="18">
        <f>K137*L137</f>
        <v>0</v>
      </c>
    </row>
    <row r="138" spans="1:13" x14ac:dyDescent="0.2">
      <c r="A138" s="27" t="s">
        <v>63</v>
      </c>
      <c r="B138" s="28"/>
      <c r="C138" s="20"/>
      <c r="D138" s="21"/>
      <c r="E138" s="24"/>
      <c r="F138" s="25"/>
      <c r="G138" s="1"/>
      <c r="H138" s="27" t="s">
        <v>63</v>
      </c>
      <c r="I138" s="28"/>
      <c r="J138" s="20"/>
      <c r="K138" s="21"/>
      <c r="L138" s="24"/>
      <c r="M138" s="25"/>
    </row>
    <row r="139" spans="1:13" x14ac:dyDescent="0.2">
      <c r="A139" s="16"/>
      <c r="C139" s="20"/>
      <c r="D139" s="21"/>
      <c r="E139" s="24"/>
      <c r="F139" s="25"/>
      <c r="G139" s="1"/>
      <c r="H139" s="16"/>
      <c r="J139" s="20"/>
      <c r="K139" s="21"/>
      <c r="L139" s="24"/>
      <c r="M139" s="25"/>
    </row>
    <row r="140" spans="1:13" x14ac:dyDescent="0.2">
      <c r="A140" s="16"/>
      <c r="C140" s="20"/>
      <c r="D140" s="21"/>
      <c r="E140" s="24"/>
      <c r="F140" s="25"/>
      <c r="G140" s="1"/>
      <c r="H140" s="16"/>
      <c r="J140" s="20"/>
      <c r="K140" s="21"/>
      <c r="L140" s="24"/>
      <c r="M140" s="25"/>
    </row>
    <row r="141" spans="1:13" ht="13.5" thickBot="1" x14ac:dyDescent="0.25">
      <c r="A141" s="16"/>
      <c r="C141" s="20"/>
      <c r="D141" s="21"/>
      <c r="E141" s="24"/>
      <c r="F141" s="25"/>
      <c r="G141" s="1"/>
      <c r="H141" s="16"/>
      <c r="J141" s="20"/>
      <c r="K141" s="21"/>
      <c r="L141" s="24"/>
      <c r="M141" s="25"/>
    </row>
    <row r="142" spans="1:13" x14ac:dyDescent="0.2">
      <c r="A142" s="39" t="s">
        <v>70</v>
      </c>
      <c r="B142" s="40"/>
      <c r="C142" s="17" t="s">
        <v>40</v>
      </c>
      <c r="D142" s="18">
        <v>0.5</v>
      </c>
      <c r="E142" s="65"/>
      <c r="F142" s="18">
        <f>D142*E142</f>
        <v>0</v>
      </c>
      <c r="G142" s="1"/>
      <c r="H142" s="39" t="s">
        <v>71</v>
      </c>
      <c r="I142" s="40"/>
      <c r="J142" s="17" t="s">
        <v>40</v>
      </c>
      <c r="K142" s="18">
        <v>0.5</v>
      </c>
      <c r="L142" s="62"/>
      <c r="M142" s="18">
        <f>K142*L142</f>
        <v>0</v>
      </c>
    </row>
    <row r="143" spans="1:13" x14ac:dyDescent="0.2">
      <c r="A143" s="27"/>
      <c r="B143" s="28"/>
      <c r="C143" s="55" t="s">
        <v>72</v>
      </c>
      <c r="D143" s="21">
        <v>0.5</v>
      </c>
      <c r="E143" s="32"/>
      <c r="F143" s="23">
        <f>D143*E143</f>
        <v>0</v>
      </c>
      <c r="G143" s="1"/>
      <c r="H143" s="27"/>
      <c r="I143" s="28"/>
      <c r="J143" s="20"/>
      <c r="K143" s="21"/>
      <c r="L143" s="24"/>
      <c r="M143" s="25"/>
    </row>
    <row r="144" spans="1:13" x14ac:dyDescent="0.2">
      <c r="A144" s="27" t="s">
        <v>63</v>
      </c>
      <c r="B144" s="28"/>
      <c r="C144" s="20"/>
      <c r="D144" s="21"/>
      <c r="E144" s="24"/>
      <c r="F144" s="25"/>
      <c r="G144" s="1"/>
      <c r="H144" s="27" t="s">
        <v>63</v>
      </c>
      <c r="I144" s="28"/>
      <c r="J144" s="20"/>
      <c r="K144" s="21"/>
      <c r="L144" s="24"/>
      <c r="M144" s="25"/>
    </row>
    <row r="145" spans="1:13" x14ac:dyDescent="0.2">
      <c r="A145" s="16"/>
      <c r="C145" s="20"/>
      <c r="D145" s="21"/>
      <c r="E145" s="24"/>
      <c r="F145" s="25"/>
      <c r="G145" s="1"/>
      <c r="H145" s="16"/>
      <c r="J145" s="20"/>
      <c r="K145" s="21"/>
      <c r="L145" s="24"/>
      <c r="M145" s="25"/>
    </row>
    <row r="146" spans="1:13" x14ac:dyDescent="0.2">
      <c r="A146" s="16"/>
      <c r="C146" s="20"/>
      <c r="D146" s="21"/>
      <c r="E146" s="24"/>
      <c r="F146" s="25"/>
      <c r="G146" s="1"/>
      <c r="H146" s="16"/>
      <c r="J146" s="20"/>
      <c r="K146" s="21"/>
      <c r="L146" s="24"/>
      <c r="M146" s="25"/>
    </row>
    <row r="147" spans="1:13" x14ac:dyDescent="0.2">
      <c r="A147" s="16"/>
      <c r="C147" s="20"/>
      <c r="D147" s="21"/>
      <c r="E147" s="24"/>
      <c r="F147" s="25"/>
      <c r="G147" s="1"/>
      <c r="H147" s="16"/>
      <c r="J147" s="20"/>
      <c r="K147" s="21"/>
      <c r="L147" s="24"/>
      <c r="M147" s="25"/>
    </row>
    <row r="148" spans="1:13" ht="13.5" thickBot="1" x14ac:dyDescent="0.25">
      <c r="A148" s="16"/>
      <c r="C148" s="30"/>
      <c r="D148" s="64"/>
      <c r="E148" s="46"/>
      <c r="F148" s="79"/>
      <c r="G148" s="1"/>
      <c r="H148" s="16"/>
      <c r="J148" s="30"/>
      <c r="K148" s="64"/>
      <c r="L148" s="46"/>
      <c r="M148" s="79"/>
    </row>
    <row r="149" spans="1:13" x14ac:dyDescent="0.2">
      <c r="A149" s="39" t="s">
        <v>73</v>
      </c>
      <c r="B149" s="40"/>
      <c r="C149" s="17" t="s">
        <v>43</v>
      </c>
      <c r="D149" s="18">
        <v>0.15</v>
      </c>
      <c r="E149" s="62"/>
      <c r="F149" s="80">
        <f>D149/10*E149</f>
        <v>0</v>
      </c>
      <c r="G149" s="54"/>
      <c r="H149" s="39" t="s">
        <v>74</v>
      </c>
      <c r="I149" s="40"/>
      <c r="J149" s="17" t="s">
        <v>43</v>
      </c>
      <c r="K149" s="81">
        <v>0.1</v>
      </c>
      <c r="L149" s="62"/>
      <c r="M149" s="80">
        <f>K149/10*L149</f>
        <v>0</v>
      </c>
    </row>
    <row r="150" spans="1:13" x14ac:dyDescent="0.2">
      <c r="A150" s="27" t="s">
        <v>38</v>
      </c>
      <c r="B150" s="28"/>
      <c r="C150" s="20"/>
      <c r="D150" s="21"/>
      <c r="E150" s="24"/>
      <c r="F150" s="21"/>
      <c r="G150" s="1"/>
      <c r="H150" s="27" t="s">
        <v>38</v>
      </c>
      <c r="I150" s="28"/>
      <c r="J150" s="20" t="s">
        <v>75</v>
      </c>
      <c r="K150" s="82">
        <v>0.1</v>
      </c>
      <c r="L150" s="24"/>
      <c r="M150" s="50">
        <f>K150/10*L150</f>
        <v>0</v>
      </c>
    </row>
    <row r="151" spans="1:13" x14ac:dyDescent="0.2">
      <c r="A151" s="16"/>
      <c r="C151" s="20"/>
      <c r="D151" s="21"/>
      <c r="E151" s="24"/>
      <c r="F151" s="25"/>
      <c r="G151" s="1"/>
      <c r="H151" s="16"/>
      <c r="J151" s="20"/>
      <c r="K151" s="21"/>
      <c r="L151" s="24"/>
      <c r="M151" s="25"/>
    </row>
    <row r="152" spans="1:13" x14ac:dyDescent="0.2">
      <c r="A152" s="16"/>
      <c r="C152" s="20"/>
      <c r="D152" s="21"/>
      <c r="E152" s="24"/>
      <c r="F152" s="25"/>
      <c r="G152" s="1"/>
      <c r="H152" s="16"/>
      <c r="J152" s="20"/>
      <c r="K152" s="21"/>
      <c r="L152" s="24"/>
      <c r="M152" s="25"/>
    </row>
    <row r="153" spans="1:13" ht="13.5" thickBot="1" x14ac:dyDescent="0.25">
      <c r="A153" s="16"/>
      <c r="C153" s="20"/>
      <c r="D153" s="21"/>
      <c r="E153" s="24"/>
      <c r="F153" s="25"/>
      <c r="G153" s="1"/>
      <c r="H153" s="16"/>
      <c r="J153" s="20"/>
      <c r="K153" s="21"/>
      <c r="L153" s="24"/>
      <c r="M153" s="25"/>
    </row>
    <row r="154" spans="1:13" x14ac:dyDescent="0.2">
      <c r="A154" s="39" t="s">
        <v>76</v>
      </c>
      <c r="B154" s="40"/>
      <c r="C154" s="52" t="s">
        <v>77</v>
      </c>
      <c r="D154" s="53">
        <v>0.4</v>
      </c>
      <c r="E154" s="19"/>
      <c r="F154" s="41">
        <f>D154*E154</f>
        <v>0</v>
      </c>
      <c r="G154" s="54"/>
      <c r="H154" s="39" t="s">
        <v>78</v>
      </c>
      <c r="I154" s="40"/>
      <c r="J154" s="17" t="s">
        <v>43</v>
      </c>
      <c r="K154" s="18">
        <v>0.2</v>
      </c>
      <c r="L154" s="62"/>
      <c r="M154" s="80">
        <f>K154/10*L154</f>
        <v>0</v>
      </c>
    </row>
    <row r="155" spans="1:13" x14ac:dyDescent="0.2">
      <c r="A155" s="16" t="s">
        <v>79</v>
      </c>
      <c r="C155" s="20" t="s">
        <v>80</v>
      </c>
      <c r="D155" s="43">
        <v>0.2</v>
      </c>
      <c r="E155" s="24"/>
      <c r="F155" s="25">
        <f>D155*E155</f>
        <v>0</v>
      </c>
      <c r="G155" s="1"/>
      <c r="H155" s="27" t="s">
        <v>38</v>
      </c>
      <c r="I155" s="28"/>
      <c r="J155" s="20"/>
      <c r="K155" s="21"/>
      <c r="L155" s="24"/>
      <c r="M155" s="21"/>
    </row>
    <row r="156" spans="1:13" x14ac:dyDescent="0.2">
      <c r="A156" s="27" t="s">
        <v>63</v>
      </c>
      <c r="B156" s="28"/>
      <c r="C156" s="20"/>
      <c r="D156" s="43"/>
      <c r="E156" s="24"/>
      <c r="F156" s="25"/>
      <c r="G156" s="1"/>
      <c r="H156" s="16"/>
      <c r="J156" s="20"/>
      <c r="K156" s="21"/>
      <c r="L156" s="24"/>
      <c r="M156" s="25"/>
    </row>
    <row r="157" spans="1:13" x14ac:dyDescent="0.2">
      <c r="A157" s="16"/>
      <c r="C157" s="20"/>
      <c r="D157" s="43"/>
      <c r="E157" s="24"/>
      <c r="F157" s="25"/>
      <c r="G157" s="1"/>
      <c r="H157" s="16"/>
      <c r="J157" s="20"/>
      <c r="K157" s="21"/>
      <c r="L157" s="24"/>
      <c r="M157" s="25"/>
    </row>
    <row r="158" spans="1:13" x14ac:dyDescent="0.2">
      <c r="A158" s="16"/>
      <c r="C158" s="20" t="s">
        <v>81</v>
      </c>
      <c r="D158" s="43"/>
      <c r="E158" s="24"/>
      <c r="F158" s="25"/>
      <c r="G158" s="1"/>
      <c r="H158" s="16"/>
      <c r="J158" s="20"/>
      <c r="K158" s="21"/>
      <c r="L158" s="24"/>
      <c r="M158" s="25"/>
    </row>
    <row r="159" spans="1:13" ht="13.5" thickBot="1" x14ac:dyDescent="0.25">
      <c r="A159" s="34"/>
      <c r="B159" s="35"/>
      <c r="C159" s="36" t="s">
        <v>82</v>
      </c>
      <c r="D159" s="84"/>
      <c r="E159" s="34"/>
      <c r="F159" s="76"/>
      <c r="G159" s="1"/>
      <c r="H159" s="34"/>
      <c r="I159" s="35"/>
      <c r="J159" s="34"/>
      <c r="K159" s="35"/>
      <c r="L159" s="34"/>
      <c r="M159" s="76"/>
    </row>
    <row r="160" spans="1:13" ht="13.5" thickBot="1" x14ac:dyDescent="0.25">
      <c r="A160" s="16" t="s">
        <v>83</v>
      </c>
      <c r="C160" s="20" t="s">
        <v>12</v>
      </c>
      <c r="D160" s="21">
        <v>0.3</v>
      </c>
      <c r="E160" s="24"/>
      <c r="F160" s="25">
        <f>D160*E160</f>
        <v>0</v>
      </c>
      <c r="G160" s="83"/>
      <c r="H160" s="39" t="s">
        <v>84</v>
      </c>
      <c r="I160" s="40"/>
      <c r="J160" s="20" t="s">
        <v>11</v>
      </c>
      <c r="K160" s="21">
        <v>0.2</v>
      </c>
      <c r="L160" s="24"/>
      <c r="M160" s="25">
        <f t="shared" ref="M160:M167" si="23">K160*L160</f>
        <v>0</v>
      </c>
    </row>
    <row r="161" spans="1:13" x14ac:dyDescent="0.2">
      <c r="A161" s="85"/>
      <c r="B161" s="4"/>
      <c r="C161" s="30" t="s">
        <v>21</v>
      </c>
      <c r="D161" s="21">
        <v>0.3</v>
      </c>
      <c r="E161" s="46"/>
      <c r="F161" s="25">
        <f>D161*E161</f>
        <v>0</v>
      </c>
      <c r="G161" s="1"/>
      <c r="H161" s="16"/>
      <c r="J161" s="20" t="s">
        <v>12</v>
      </c>
      <c r="K161" s="21">
        <v>0.2</v>
      </c>
      <c r="L161" s="24"/>
      <c r="M161" s="25">
        <f t="shared" si="23"/>
        <v>0</v>
      </c>
    </row>
    <row r="162" spans="1:13" x14ac:dyDescent="0.2">
      <c r="A162" s="27" t="s">
        <v>63</v>
      </c>
      <c r="B162" s="28"/>
      <c r="C162" s="30" t="s">
        <v>14</v>
      </c>
      <c r="D162" s="21">
        <v>0.3</v>
      </c>
      <c r="E162" s="46"/>
      <c r="F162" s="25">
        <f>D162*E162</f>
        <v>0</v>
      </c>
      <c r="G162" s="1"/>
      <c r="H162" s="27" t="s">
        <v>63</v>
      </c>
      <c r="I162" s="69"/>
      <c r="J162" s="20" t="s">
        <v>18</v>
      </c>
      <c r="K162" s="21">
        <v>0.2</v>
      </c>
      <c r="L162" s="32"/>
      <c r="M162" s="25">
        <f t="shared" si="23"/>
        <v>0</v>
      </c>
    </row>
    <row r="163" spans="1:13" x14ac:dyDescent="0.2">
      <c r="A163" s="16"/>
      <c r="C163" s="30" t="s">
        <v>15</v>
      </c>
      <c r="D163" s="21">
        <v>0.3</v>
      </c>
      <c r="E163" s="46"/>
      <c r="F163" s="25">
        <f>D163*E163</f>
        <v>0</v>
      </c>
      <c r="G163" s="1"/>
      <c r="H163" s="16"/>
      <c r="J163" s="20" t="s">
        <v>16</v>
      </c>
      <c r="K163" s="21">
        <v>0.2</v>
      </c>
      <c r="L163" s="24"/>
      <c r="M163" s="25">
        <f t="shared" si="23"/>
        <v>0</v>
      </c>
    </row>
    <row r="164" spans="1:13" x14ac:dyDescent="0.2">
      <c r="A164" s="16"/>
      <c r="C164" s="30"/>
      <c r="D164" s="21"/>
      <c r="E164" s="46"/>
      <c r="F164" s="25"/>
      <c r="G164" s="1"/>
      <c r="H164" s="16"/>
      <c r="J164" s="20" t="s">
        <v>15</v>
      </c>
      <c r="K164" s="21">
        <v>0.2</v>
      </c>
      <c r="L164" s="24"/>
      <c r="M164" s="25">
        <f t="shared" si="23"/>
        <v>0</v>
      </c>
    </row>
    <row r="165" spans="1:13" x14ac:dyDescent="0.2">
      <c r="A165" s="16"/>
      <c r="C165" s="30"/>
      <c r="D165" s="21"/>
      <c r="E165" s="46"/>
      <c r="F165" s="25"/>
      <c r="G165" s="1"/>
      <c r="H165" s="16"/>
      <c r="J165" s="30" t="s">
        <v>19</v>
      </c>
      <c r="K165" s="21">
        <v>0.2</v>
      </c>
      <c r="L165" s="46"/>
      <c r="M165" s="25">
        <f t="shared" si="23"/>
        <v>0</v>
      </c>
    </row>
    <row r="166" spans="1:13" x14ac:dyDescent="0.2">
      <c r="A166" s="16"/>
      <c r="C166" s="30"/>
      <c r="D166" s="21"/>
      <c r="E166" s="46"/>
      <c r="F166" s="25"/>
      <c r="G166" s="1"/>
      <c r="H166" s="16"/>
      <c r="J166" s="30" t="s">
        <v>20</v>
      </c>
      <c r="K166" s="21">
        <v>0.2</v>
      </c>
      <c r="L166" s="46"/>
      <c r="M166" s="25">
        <f t="shared" si="23"/>
        <v>0</v>
      </c>
    </row>
    <row r="167" spans="1:13" ht="13.5" thickBot="1" x14ac:dyDescent="0.25">
      <c r="A167" s="34"/>
      <c r="B167" s="74"/>
      <c r="C167" s="30"/>
      <c r="D167" s="21"/>
      <c r="E167" s="46"/>
      <c r="F167" s="25"/>
      <c r="G167" s="1"/>
      <c r="H167" s="16"/>
      <c r="J167" s="30" t="s">
        <v>21</v>
      </c>
      <c r="K167" s="21">
        <v>0.2</v>
      </c>
      <c r="L167" s="46"/>
      <c r="M167" s="25">
        <f t="shared" si="23"/>
        <v>0</v>
      </c>
    </row>
    <row r="168" spans="1:13" x14ac:dyDescent="0.2">
      <c r="A168" s="16" t="s">
        <v>85</v>
      </c>
      <c r="C168" s="52" t="s">
        <v>19</v>
      </c>
      <c r="D168" s="41">
        <v>0.3</v>
      </c>
      <c r="E168" s="19"/>
      <c r="F168" s="41">
        <f t="shared" ref="F168:F180" si="24">D168*E168</f>
        <v>0</v>
      </c>
      <c r="G168" s="1"/>
      <c r="H168" s="39" t="s">
        <v>86</v>
      </c>
      <c r="I168" s="40"/>
      <c r="J168" s="52" t="s">
        <v>19</v>
      </c>
      <c r="K168" s="41">
        <v>0.2</v>
      </c>
      <c r="L168" s="19"/>
      <c r="M168" s="41">
        <f t="shared" ref="M168:M177" si="25">K168/1*L168</f>
        <v>0</v>
      </c>
    </row>
    <row r="169" spans="1:13" x14ac:dyDescent="0.2">
      <c r="A169" s="16"/>
      <c r="C169" s="20" t="s">
        <v>17</v>
      </c>
      <c r="D169" s="21">
        <v>0.3</v>
      </c>
      <c r="E169" s="24"/>
      <c r="F169" s="25">
        <f t="shared" si="24"/>
        <v>0</v>
      </c>
      <c r="G169" s="1"/>
      <c r="H169" s="16"/>
      <c r="I169" s="123"/>
      <c r="J169" s="20" t="s">
        <v>20</v>
      </c>
      <c r="K169" s="21">
        <v>0.2</v>
      </c>
      <c r="L169" s="24"/>
      <c r="M169" s="25">
        <f t="shared" si="25"/>
        <v>0</v>
      </c>
    </row>
    <row r="170" spans="1:13" x14ac:dyDescent="0.2">
      <c r="A170" s="27" t="s">
        <v>63</v>
      </c>
      <c r="B170" s="28"/>
      <c r="C170" s="20" t="s">
        <v>20</v>
      </c>
      <c r="D170" s="21">
        <v>0.3</v>
      </c>
      <c r="E170" s="24"/>
      <c r="F170" s="25">
        <f t="shared" si="24"/>
        <v>0</v>
      </c>
      <c r="G170" s="1"/>
      <c r="H170" s="16" t="s">
        <v>63</v>
      </c>
      <c r="I170" s="123"/>
      <c r="J170" s="20" t="s">
        <v>18</v>
      </c>
      <c r="K170" s="21">
        <v>0.2</v>
      </c>
      <c r="L170" s="24"/>
      <c r="M170" s="25">
        <f t="shared" si="25"/>
        <v>0</v>
      </c>
    </row>
    <row r="171" spans="1:13" s="4" customFormat="1" x14ac:dyDescent="0.2">
      <c r="A171" s="16"/>
      <c r="B171"/>
      <c r="C171" s="20" t="s">
        <v>18</v>
      </c>
      <c r="D171" s="21">
        <v>0.3</v>
      </c>
      <c r="E171" s="24"/>
      <c r="F171" s="25">
        <f t="shared" si="24"/>
        <v>0</v>
      </c>
      <c r="G171" s="87"/>
      <c r="H171" s="124"/>
      <c r="I171" s="126"/>
      <c r="J171" s="20" t="s">
        <v>11</v>
      </c>
      <c r="K171" s="21">
        <v>0.2</v>
      </c>
      <c r="L171" s="24"/>
      <c r="M171" s="25">
        <f t="shared" si="25"/>
        <v>0</v>
      </c>
    </row>
    <row r="172" spans="1:13" x14ac:dyDescent="0.2">
      <c r="A172" s="16"/>
      <c r="C172" s="20" t="s">
        <v>11</v>
      </c>
      <c r="D172" s="21">
        <v>0.3</v>
      </c>
      <c r="E172" s="24"/>
      <c r="F172" s="25">
        <f t="shared" si="24"/>
        <v>0</v>
      </c>
      <c r="G172" s="1"/>
      <c r="H172" s="16"/>
      <c r="I172" s="123"/>
      <c r="J172" s="20" t="s">
        <v>12</v>
      </c>
      <c r="K172" s="21">
        <v>0.2</v>
      </c>
      <c r="L172" s="24"/>
      <c r="M172" s="25">
        <f t="shared" si="25"/>
        <v>0</v>
      </c>
    </row>
    <row r="173" spans="1:13" x14ac:dyDescent="0.2">
      <c r="A173" s="16"/>
      <c r="C173" s="20" t="s">
        <v>12</v>
      </c>
      <c r="D173" s="21">
        <v>0.3</v>
      </c>
      <c r="E173" s="24"/>
      <c r="F173" s="25">
        <f t="shared" si="24"/>
        <v>0</v>
      </c>
      <c r="G173" s="1"/>
      <c r="H173" s="16"/>
      <c r="I173" s="123"/>
      <c r="J173" s="20" t="s">
        <v>14</v>
      </c>
      <c r="K173" s="21">
        <v>0.2</v>
      </c>
      <c r="L173" s="24"/>
      <c r="M173" s="25">
        <f t="shared" si="25"/>
        <v>0</v>
      </c>
    </row>
    <row r="174" spans="1:13" x14ac:dyDescent="0.2">
      <c r="A174" s="16"/>
      <c r="C174" s="20" t="s">
        <v>14</v>
      </c>
      <c r="D174" s="21">
        <v>0.3</v>
      </c>
      <c r="E174" s="24"/>
      <c r="F174" s="25">
        <f t="shared" si="24"/>
        <v>0</v>
      </c>
      <c r="G174" s="1"/>
      <c r="H174" s="16"/>
      <c r="I174" s="123"/>
      <c r="J174" s="20" t="s">
        <v>16</v>
      </c>
      <c r="K174" s="21">
        <v>0.2</v>
      </c>
      <c r="L174" s="24"/>
      <c r="M174" s="25">
        <f t="shared" si="25"/>
        <v>0</v>
      </c>
    </row>
    <row r="175" spans="1:13" x14ac:dyDescent="0.2">
      <c r="A175" s="16"/>
      <c r="C175" s="20" t="s">
        <v>16</v>
      </c>
      <c r="D175" s="21">
        <v>0.3</v>
      </c>
      <c r="E175" s="24"/>
      <c r="F175" s="25">
        <f t="shared" si="24"/>
        <v>0</v>
      </c>
      <c r="G175" s="1"/>
      <c r="H175" s="16"/>
      <c r="I175" s="123"/>
      <c r="J175" s="20" t="s">
        <v>15</v>
      </c>
      <c r="K175" s="21">
        <v>0.2</v>
      </c>
      <c r="L175" s="24"/>
      <c r="M175" s="25">
        <f t="shared" si="25"/>
        <v>0</v>
      </c>
    </row>
    <row r="176" spans="1:13" x14ac:dyDescent="0.2">
      <c r="A176" s="16"/>
      <c r="C176" s="20" t="s">
        <v>22</v>
      </c>
      <c r="D176" s="21">
        <v>0.3</v>
      </c>
      <c r="E176" s="24"/>
      <c r="F176" s="25">
        <f t="shared" si="24"/>
        <v>0</v>
      </c>
      <c r="G176" s="1"/>
      <c r="H176" s="16"/>
      <c r="I176" s="123"/>
      <c r="J176" s="20" t="s">
        <v>87</v>
      </c>
      <c r="K176" s="21">
        <v>0.2</v>
      </c>
      <c r="L176" s="24"/>
      <c r="M176" s="25">
        <f t="shared" si="25"/>
        <v>0</v>
      </c>
    </row>
    <row r="177" spans="1:13" x14ac:dyDescent="0.2">
      <c r="A177" s="16"/>
      <c r="C177" s="20" t="s">
        <v>15</v>
      </c>
      <c r="D177" s="21">
        <v>0.3</v>
      </c>
      <c r="E177" s="24"/>
      <c r="F177" s="25">
        <f t="shared" si="24"/>
        <v>0</v>
      </c>
      <c r="G177" s="1"/>
      <c r="H177" s="16"/>
      <c r="I177" s="123"/>
      <c r="J177" s="30" t="s">
        <v>88</v>
      </c>
      <c r="K177" s="64">
        <v>0.2</v>
      </c>
      <c r="L177" s="46"/>
      <c r="M177" s="79">
        <f t="shared" si="25"/>
        <v>0</v>
      </c>
    </row>
    <row r="178" spans="1:13" ht="13.5" thickBot="1" x14ac:dyDescent="0.25">
      <c r="A178" s="16"/>
      <c r="C178" s="20" t="s">
        <v>88</v>
      </c>
      <c r="D178" s="21">
        <v>0.3</v>
      </c>
      <c r="E178" s="24"/>
      <c r="F178" s="25">
        <f t="shared" si="24"/>
        <v>0</v>
      </c>
      <c r="G178" s="88"/>
      <c r="H178" s="125"/>
      <c r="I178" s="127"/>
      <c r="J178" s="36"/>
      <c r="K178" s="37"/>
      <c r="L178" s="38"/>
      <c r="M178" s="37"/>
    </row>
    <row r="179" spans="1:13" x14ac:dyDescent="0.2">
      <c r="A179" s="39" t="s">
        <v>84</v>
      </c>
      <c r="B179" s="40"/>
      <c r="C179" s="17" t="s">
        <v>89</v>
      </c>
      <c r="D179" s="18">
        <v>0.15</v>
      </c>
      <c r="E179" s="19"/>
      <c r="F179" s="18">
        <f t="shared" si="24"/>
        <v>0</v>
      </c>
      <c r="G179" s="1"/>
      <c r="H179" s="16" t="s">
        <v>90</v>
      </c>
      <c r="J179" s="59" t="s">
        <v>12</v>
      </c>
      <c r="K179" s="25">
        <v>0.6</v>
      </c>
      <c r="L179" s="75"/>
      <c r="M179" s="25">
        <f t="shared" ref="M179:M185" si="26">K179*L179</f>
        <v>0</v>
      </c>
    </row>
    <row r="180" spans="1:13" x14ac:dyDescent="0.2">
      <c r="A180" s="16" t="s">
        <v>91</v>
      </c>
      <c r="C180" s="55" t="s">
        <v>92</v>
      </c>
      <c r="D180" s="57">
        <v>0.15</v>
      </c>
      <c r="E180" s="51"/>
      <c r="F180" s="23">
        <f t="shared" si="24"/>
        <v>0</v>
      </c>
      <c r="G180" s="1"/>
      <c r="H180" s="85"/>
      <c r="I180" s="4"/>
      <c r="J180" s="20" t="s">
        <v>11</v>
      </c>
      <c r="K180" s="21">
        <v>0.6</v>
      </c>
      <c r="L180" s="24"/>
      <c r="M180" s="25">
        <f t="shared" si="26"/>
        <v>0</v>
      </c>
    </row>
    <row r="181" spans="1:13" x14ac:dyDescent="0.2">
      <c r="A181" s="27" t="s">
        <v>63</v>
      </c>
      <c r="B181" s="28"/>
      <c r="C181" s="20"/>
      <c r="D181" s="43"/>
      <c r="E181" s="24"/>
      <c r="F181" s="25"/>
      <c r="G181" s="1"/>
      <c r="H181" s="27" t="s">
        <v>63</v>
      </c>
      <c r="I181" s="28"/>
      <c r="J181" s="20" t="s">
        <v>14</v>
      </c>
      <c r="K181" s="21">
        <v>0.6</v>
      </c>
      <c r="L181" s="24"/>
      <c r="M181" s="25">
        <f t="shared" si="26"/>
        <v>0</v>
      </c>
    </row>
    <row r="182" spans="1:13" x14ac:dyDescent="0.2">
      <c r="A182" s="16"/>
      <c r="C182" s="55"/>
      <c r="D182" s="57"/>
      <c r="E182" s="49"/>
      <c r="F182" s="23"/>
      <c r="G182" s="26"/>
      <c r="H182" s="16"/>
      <c r="J182" s="20" t="s">
        <v>15</v>
      </c>
      <c r="K182" s="21">
        <v>0.6</v>
      </c>
      <c r="L182" s="24"/>
      <c r="M182" s="25">
        <f t="shared" si="26"/>
        <v>0</v>
      </c>
    </row>
    <row r="183" spans="1:13" x14ac:dyDescent="0.2">
      <c r="A183" s="16"/>
      <c r="C183" s="58" t="s">
        <v>93</v>
      </c>
      <c r="D183" s="67">
        <v>0.15</v>
      </c>
      <c r="E183" s="89"/>
      <c r="F183" s="23">
        <f>D183*E183</f>
        <v>0</v>
      </c>
      <c r="G183" s="26"/>
      <c r="H183" s="16"/>
      <c r="J183" s="30" t="s">
        <v>19</v>
      </c>
      <c r="K183" s="21">
        <v>0.6</v>
      </c>
      <c r="L183" s="24"/>
      <c r="M183" s="25">
        <f t="shared" si="26"/>
        <v>0</v>
      </c>
    </row>
    <row r="184" spans="1:13" x14ac:dyDescent="0.2">
      <c r="A184" s="16"/>
      <c r="C184" s="55"/>
      <c r="D184" s="57"/>
      <c r="E184" s="49"/>
      <c r="F184" s="23"/>
      <c r="G184" s="26"/>
      <c r="H184" s="16"/>
      <c r="J184" s="30" t="s">
        <v>21</v>
      </c>
      <c r="K184" s="21">
        <v>0.6</v>
      </c>
      <c r="L184" s="24"/>
      <c r="M184" s="25">
        <f t="shared" si="26"/>
        <v>0</v>
      </c>
    </row>
    <row r="185" spans="1:13" ht="13.5" thickBot="1" x14ac:dyDescent="0.25">
      <c r="A185" s="16"/>
      <c r="C185" s="55"/>
      <c r="D185" s="57"/>
      <c r="E185" s="49"/>
      <c r="F185" s="50"/>
      <c r="G185" s="26"/>
      <c r="H185" s="16"/>
      <c r="J185" s="36" t="s">
        <v>20</v>
      </c>
      <c r="K185" s="37">
        <v>0.6</v>
      </c>
      <c r="L185" s="38"/>
      <c r="M185" s="37">
        <f t="shared" si="26"/>
        <v>0</v>
      </c>
    </row>
    <row r="186" spans="1:13" x14ac:dyDescent="0.2">
      <c r="A186" s="39" t="s">
        <v>94</v>
      </c>
      <c r="B186" s="40"/>
      <c r="C186" s="52" t="s">
        <v>17</v>
      </c>
      <c r="D186" s="41">
        <v>1.05</v>
      </c>
      <c r="E186" s="19"/>
      <c r="F186" s="41">
        <f t="shared" ref="F186:F192" si="27">D186/50*E186</f>
        <v>0</v>
      </c>
      <c r="G186" s="26"/>
      <c r="H186" s="39" t="s">
        <v>95</v>
      </c>
      <c r="I186" s="40"/>
      <c r="J186" s="59" t="s">
        <v>18</v>
      </c>
      <c r="K186" s="33">
        <v>1.05</v>
      </c>
      <c r="L186" s="122"/>
      <c r="M186" s="33">
        <f t="shared" ref="M186:M223" si="28">K186/50*L186</f>
        <v>0</v>
      </c>
    </row>
    <row r="187" spans="1:13" x14ac:dyDescent="0.2">
      <c r="A187" s="16"/>
      <c r="C187" s="55" t="s">
        <v>40</v>
      </c>
      <c r="D187" s="50">
        <v>0.95</v>
      </c>
      <c r="E187" s="49"/>
      <c r="F187" s="23">
        <f t="shared" si="27"/>
        <v>0</v>
      </c>
      <c r="G187" s="26"/>
      <c r="H187" s="16"/>
      <c r="J187" s="31" t="s">
        <v>17</v>
      </c>
      <c r="K187" s="45">
        <v>1.05</v>
      </c>
      <c r="L187" s="32"/>
      <c r="M187" s="33">
        <f t="shared" si="28"/>
        <v>0</v>
      </c>
    </row>
    <row r="188" spans="1:13" x14ac:dyDescent="0.2">
      <c r="A188" s="27" t="s">
        <v>13</v>
      </c>
      <c r="B188" s="28"/>
      <c r="C188" s="20" t="s">
        <v>14</v>
      </c>
      <c r="D188" s="21">
        <v>1.05</v>
      </c>
      <c r="E188" s="24"/>
      <c r="F188" s="25">
        <f t="shared" si="27"/>
        <v>0</v>
      </c>
      <c r="G188" s="1"/>
      <c r="H188" s="27" t="s">
        <v>13</v>
      </c>
      <c r="I188" s="28"/>
      <c r="J188" s="31" t="s">
        <v>11</v>
      </c>
      <c r="K188" s="45">
        <v>1.05</v>
      </c>
      <c r="L188" s="32"/>
      <c r="M188" s="33">
        <f t="shared" si="28"/>
        <v>0</v>
      </c>
    </row>
    <row r="189" spans="1:13" x14ac:dyDescent="0.2">
      <c r="A189" s="16"/>
      <c r="C189" s="20" t="s">
        <v>21</v>
      </c>
      <c r="D189" s="21">
        <v>1.05</v>
      </c>
      <c r="E189" s="24"/>
      <c r="F189" s="25">
        <f t="shared" si="27"/>
        <v>0</v>
      </c>
      <c r="G189" s="1"/>
      <c r="H189" s="16"/>
      <c r="J189" s="31" t="s">
        <v>20</v>
      </c>
      <c r="K189" s="45">
        <v>1.05</v>
      </c>
      <c r="L189" s="32"/>
      <c r="M189" s="33">
        <f t="shared" si="28"/>
        <v>0</v>
      </c>
    </row>
    <row r="190" spans="1:13" x14ac:dyDescent="0.2">
      <c r="A190" s="16"/>
      <c r="C190" s="20" t="s">
        <v>11</v>
      </c>
      <c r="D190" s="21">
        <v>1.05</v>
      </c>
      <c r="E190" s="32"/>
      <c r="F190" s="25">
        <f t="shared" si="27"/>
        <v>0</v>
      </c>
      <c r="G190" s="26"/>
      <c r="H190" s="16"/>
      <c r="J190" s="31" t="s">
        <v>19</v>
      </c>
      <c r="K190" s="45">
        <v>1.05</v>
      </c>
      <c r="L190" s="32"/>
      <c r="M190" s="33">
        <f t="shared" si="28"/>
        <v>0</v>
      </c>
    </row>
    <row r="191" spans="1:13" x14ac:dyDescent="0.2">
      <c r="A191" s="16"/>
      <c r="C191" s="31" t="s">
        <v>16</v>
      </c>
      <c r="D191" s="45">
        <v>1.05</v>
      </c>
      <c r="E191" s="32"/>
      <c r="F191" s="33">
        <f t="shared" si="27"/>
        <v>0</v>
      </c>
      <c r="G191" s="1"/>
      <c r="H191" s="16"/>
      <c r="J191" s="31" t="s">
        <v>15</v>
      </c>
      <c r="K191" s="45">
        <v>1.05</v>
      </c>
      <c r="L191" s="32"/>
      <c r="M191" s="33">
        <f t="shared" si="28"/>
        <v>0</v>
      </c>
    </row>
    <row r="192" spans="1:13" x14ac:dyDescent="0.2">
      <c r="A192" s="16"/>
      <c r="C192" s="20" t="s">
        <v>15</v>
      </c>
      <c r="D192" s="21">
        <v>1.05</v>
      </c>
      <c r="E192" s="24"/>
      <c r="F192" s="25">
        <f t="shared" si="27"/>
        <v>0</v>
      </c>
      <c r="G192" s="1"/>
      <c r="H192" s="16"/>
      <c r="J192" s="31" t="s">
        <v>16</v>
      </c>
      <c r="K192" s="45">
        <v>1.05</v>
      </c>
      <c r="L192" s="32"/>
      <c r="M192" s="33">
        <f t="shared" si="28"/>
        <v>0</v>
      </c>
    </row>
    <row r="193" spans="1:13" x14ac:dyDescent="0.2">
      <c r="A193" s="16"/>
      <c r="C193" s="20"/>
      <c r="D193" s="21"/>
      <c r="E193" s="24"/>
      <c r="F193" s="25"/>
      <c r="G193" s="1"/>
      <c r="H193" s="16"/>
      <c r="J193" s="31" t="s">
        <v>24</v>
      </c>
      <c r="K193" s="45">
        <v>1.05</v>
      </c>
      <c r="L193" s="32"/>
      <c r="M193" s="33">
        <f t="shared" si="28"/>
        <v>0</v>
      </c>
    </row>
    <row r="194" spans="1:13" x14ac:dyDescent="0.2">
      <c r="A194" s="16"/>
      <c r="C194" s="20" t="s">
        <v>20</v>
      </c>
      <c r="D194" s="21">
        <v>1.05</v>
      </c>
      <c r="E194" s="24"/>
      <c r="F194" s="25">
        <f t="shared" ref="F194:F203" si="29">D194/50*E194</f>
        <v>0</v>
      </c>
      <c r="G194" s="1"/>
      <c r="H194" s="16"/>
      <c r="J194" s="30" t="s">
        <v>14</v>
      </c>
      <c r="K194" s="45">
        <v>1.05</v>
      </c>
      <c r="L194" s="32"/>
      <c r="M194" s="33">
        <f t="shared" si="28"/>
        <v>0</v>
      </c>
    </row>
    <row r="195" spans="1:13" ht="13.5" thickBot="1" x14ac:dyDescent="0.25">
      <c r="A195" s="34"/>
      <c r="B195" s="35"/>
      <c r="C195" s="36" t="s">
        <v>18</v>
      </c>
      <c r="D195" s="37">
        <v>1.05</v>
      </c>
      <c r="E195" s="38"/>
      <c r="F195" s="76">
        <f t="shared" si="29"/>
        <v>0</v>
      </c>
      <c r="G195" s="1"/>
      <c r="H195" s="34"/>
      <c r="I195" s="35"/>
      <c r="J195" s="36" t="s">
        <v>12</v>
      </c>
      <c r="K195" s="90">
        <v>1.05</v>
      </c>
      <c r="L195" s="38"/>
      <c r="M195" s="37">
        <f t="shared" si="28"/>
        <v>0</v>
      </c>
    </row>
    <row r="196" spans="1:13" x14ac:dyDescent="0.2">
      <c r="A196" s="16" t="s">
        <v>96</v>
      </c>
      <c r="C196" s="17" t="s">
        <v>97</v>
      </c>
      <c r="D196" s="18">
        <v>1.5</v>
      </c>
      <c r="E196" s="65"/>
      <c r="F196" s="18">
        <f t="shared" si="29"/>
        <v>0</v>
      </c>
      <c r="G196" s="1"/>
      <c r="H196" s="39" t="s">
        <v>98</v>
      </c>
      <c r="I196" s="40"/>
      <c r="J196" s="52" t="s">
        <v>22</v>
      </c>
      <c r="K196" s="21">
        <v>1.1000000000000001</v>
      </c>
      <c r="L196" s="24"/>
      <c r="M196" s="25">
        <f t="shared" si="28"/>
        <v>0</v>
      </c>
    </row>
    <row r="197" spans="1:13" x14ac:dyDescent="0.2">
      <c r="A197" s="16"/>
      <c r="C197" s="58" t="s">
        <v>40</v>
      </c>
      <c r="D197" s="21">
        <v>1.5</v>
      </c>
      <c r="E197" s="24"/>
      <c r="F197" s="25">
        <f t="shared" si="29"/>
        <v>0</v>
      </c>
      <c r="G197" s="1"/>
      <c r="H197" s="16"/>
      <c r="J197" s="20" t="s">
        <v>17</v>
      </c>
      <c r="K197" s="21">
        <v>1.1000000000000001</v>
      </c>
      <c r="L197" s="24"/>
      <c r="M197" s="25">
        <f t="shared" si="28"/>
        <v>0</v>
      </c>
    </row>
    <row r="198" spans="1:13" x14ac:dyDescent="0.2">
      <c r="A198" s="27" t="s">
        <v>13</v>
      </c>
      <c r="B198" s="28"/>
      <c r="C198" s="20" t="s">
        <v>21</v>
      </c>
      <c r="D198" s="21">
        <v>1.6</v>
      </c>
      <c r="E198" s="24"/>
      <c r="F198" s="25">
        <f t="shared" si="29"/>
        <v>0</v>
      </c>
      <c r="G198" s="1"/>
      <c r="H198" s="27" t="s">
        <v>13</v>
      </c>
      <c r="I198" s="28"/>
      <c r="J198" s="20" t="s">
        <v>15</v>
      </c>
      <c r="K198" s="21">
        <v>1.1000000000000001</v>
      </c>
      <c r="L198" s="24"/>
      <c r="M198" s="25">
        <f t="shared" si="28"/>
        <v>0</v>
      </c>
    </row>
    <row r="199" spans="1:13" x14ac:dyDescent="0.2">
      <c r="A199" s="16"/>
      <c r="C199" s="20" t="s">
        <v>15</v>
      </c>
      <c r="D199" s="21">
        <v>1.6</v>
      </c>
      <c r="E199" s="91"/>
      <c r="F199" s="25">
        <f t="shared" si="29"/>
        <v>0</v>
      </c>
      <c r="G199" s="1"/>
      <c r="H199" s="16"/>
      <c r="J199" s="31" t="s">
        <v>18</v>
      </c>
      <c r="K199" s="21">
        <v>1.1000000000000001</v>
      </c>
      <c r="L199" s="24"/>
      <c r="M199" s="25">
        <f t="shared" si="28"/>
        <v>0</v>
      </c>
    </row>
    <row r="200" spans="1:13" x14ac:dyDescent="0.2">
      <c r="A200" s="16"/>
      <c r="C200" s="20" t="s">
        <v>16</v>
      </c>
      <c r="D200" s="21">
        <v>1.6</v>
      </c>
      <c r="E200" s="91"/>
      <c r="F200" s="25">
        <f t="shared" si="29"/>
        <v>0</v>
      </c>
      <c r="G200" s="26"/>
      <c r="H200" s="16"/>
      <c r="J200" s="55" t="s">
        <v>40</v>
      </c>
      <c r="K200" s="50">
        <v>1</v>
      </c>
      <c r="L200" s="49"/>
      <c r="M200" s="23">
        <f t="shared" si="28"/>
        <v>0</v>
      </c>
    </row>
    <row r="201" spans="1:13" x14ac:dyDescent="0.2">
      <c r="A201" s="16"/>
      <c r="C201" s="20" t="s">
        <v>17</v>
      </c>
      <c r="D201" s="21">
        <v>1.6</v>
      </c>
      <c r="E201" s="121"/>
      <c r="F201" s="25">
        <f t="shared" si="29"/>
        <v>0</v>
      </c>
      <c r="G201" s="1"/>
      <c r="H201" s="16"/>
      <c r="J201" s="55" t="s">
        <v>35</v>
      </c>
      <c r="K201" s="50">
        <v>1</v>
      </c>
      <c r="L201" s="49"/>
      <c r="M201" s="23">
        <f t="shared" si="28"/>
        <v>0</v>
      </c>
    </row>
    <row r="202" spans="1:13" x14ac:dyDescent="0.2">
      <c r="A202" s="16"/>
      <c r="B202" s="92"/>
      <c r="C202" s="20" t="s">
        <v>11</v>
      </c>
      <c r="D202" s="21">
        <v>1.6</v>
      </c>
      <c r="E202" s="49"/>
      <c r="F202" s="25">
        <f t="shared" si="29"/>
        <v>0</v>
      </c>
      <c r="G202" s="1"/>
      <c r="H202" s="16"/>
      <c r="J202" s="20" t="s">
        <v>16</v>
      </c>
      <c r="K202" s="21">
        <v>1.1000000000000001</v>
      </c>
      <c r="L202" s="24"/>
      <c r="M202" s="25">
        <f t="shared" si="28"/>
        <v>0</v>
      </c>
    </row>
    <row r="203" spans="1:13" x14ac:dyDescent="0.2">
      <c r="A203" s="16"/>
      <c r="B203" s="92"/>
      <c r="C203" s="20" t="s">
        <v>14</v>
      </c>
      <c r="D203" s="21">
        <v>1.6</v>
      </c>
      <c r="E203" s="49"/>
      <c r="F203" s="25">
        <f t="shared" si="29"/>
        <v>0</v>
      </c>
      <c r="G203" s="1"/>
      <c r="H203" s="16"/>
      <c r="J203" s="20" t="s">
        <v>11</v>
      </c>
      <c r="K203" s="21">
        <v>1.1000000000000001</v>
      </c>
      <c r="L203" s="24"/>
      <c r="M203" s="25">
        <f t="shared" si="28"/>
        <v>0</v>
      </c>
    </row>
    <row r="204" spans="1:13" ht="13.5" thickBot="1" x14ac:dyDescent="0.25">
      <c r="A204" s="34"/>
      <c r="B204" s="93"/>
      <c r="C204" s="36"/>
      <c r="D204" s="37"/>
      <c r="E204" s="38"/>
      <c r="F204" s="25"/>
      <c r="G204" s="1"/>
      <c r="H204" s="16"/>
      <c r="I204" s="88"/>
      <c r="J204" s="20" t="s">
        <v>21</v>
      </c>
      <c r="K204" s="21">
        <v>1.1000000000000001</v>
      </c>
      <c r="L204" s="24"/>
      <c r="M204" s="25">
        <f t="shared" si="28"/>
        <v>0</v>
      </c>
    </row>
    <row r="205" spans="1:13" x14ac:dyDescent="0.2">
      <c r="A205" s="39" t="s">
        <v>99</v>
      </c>
      <c r="B205" s="40"/>
      <c r="C205" s="17" t="s">
        <v>40</v>
      </c>
      <c r="D205" s="18">
        <v>1</v>
      </c>
      <c r="E205" s="65"/>
      <c r="F205" s="18">
        <f t="shared" ref="F205:F216" si="30">D205/50*E205</f>
        <v>0</v>
      </c>
      <c r="G205" s="1"/>
      <c r="H205" s="39" t="s">
        <v>100</v>
      </c>
      <c r="I205" s="40"/>
      <c r="J205" s="17" t="s">
        <v>97</v>
      </c>
      <c r="K205" s="18">
        <v>1.8</v>
      </c>
      <c r="L205" s="65"/>
      <c r="M205" s="18">
        <f t="shared" si="28"/>
        <v>0</v>
      </c>
    </row>
    <row r="206" spans="1:13" x14ac:dyDescent="0.2">
      <c r="A206" s="16"/>
      <c r="C206" s="55" t="s">
        <v>42</v>
      </c>
      <c r="D206" s="50">
        <v>1</v>
      </c>
      <c r="E206" s="49"/>
      <c r="F206" s="23">
        <f t="shared" si="30"/>
        <v>0</v>
      </c>
      <c r="G206" s="1"/>
      <c r="H206" s="16"/>
      <c r="J206" s="55" t="s">
        <v>35</v>
      </c>
      <c r="K206" s="50">
        <v>1.8</v>
      </c>
      <c r="L206" s="49"/>
      <c r="M206" s="23">
        <f t="shared" si="28"/>
        <v>0</v>
      </c>
    </row>
    <row r="207" spans="1:13" x14ac:dyDescent="0.2">
      <c r="A207" s="27" t="s">
        <v>13</v>
      </c>
      <c r="B207" s="28"/>
      <c r="C207" s="20" t="s">
        <v>11</v>
      </c>
      <c r="D207" s="21">
        <v>1.1000000000000001</v>
      </c>
      <c r="E207" s="24"/>
      <c r="F207" s="25">
        <f t="shared" si="30"/>
        <v>0</v>
      </c>
      <c r="G207" s="1"/>
      <c r="H207" s="27" t="s">
        <v>13</v>
      </c>
      <c r="I207" s="28"/>
      <c r="J207" s="20" t="s">
        <v>11</v>
      </c>
      <c r="K207" s="21">
        <v>1.8</v>
      </c>
      <c r="L207" s="24"/>
      <c r="M207" s="25">
        <f t="shared" si="28"/>
        <v>0</v>
      </c>
    </row>
    <row r="208" spans="1:13" x14ac:dyDescent="0.2">
      <c r="A208" s="16"/>
      <c r="C208" s="20" t="s">
        <v>21</v>
      </c>
      <c r="D208" s="21">
        <v>1.1000000000000001</v>
      </c>
      <c r="E208" s="24"/>
      <c r="F208" s="25">
        <f t="shared" si="30"/>
        <v>0</v>
      </c>
      <c r="G208" s="1"/>
      <c r="H208" s="16"/>
      <c r="J208" s="20" t="s">
        <v>17</v>
      </c>
      <c r="K208" s="50">
        <v>1.8</v>
      </c>
      <c r="L208" s="49"/>
      <c r="M208" s="23">
        <f t="shared" si="28"/>
        <v>0</v>
      </c>
    </row>
    <row r="209" spans="1:13" x14ac:dyDescent="0.2">
      <c r="A209" s="16"/>
      <c r="C209" s="20" t="s">
        <v>18</v>
      </c>
      <c r="D209" s="21">
        <v>1.1000000000000001</v>
      </c>
      <c r="E209" s="24"/>
      <c r="F209" s="25">
        <f t="shared" si="30"/>
        <v>0</v>
      </c>
      <c r="G209" s="26"/>
      <c r="H209" s="16"/>
      <c r="J209" s="20" t="s">
        <v>15</v>
      </c>
      <c r="K209" s="21">
        <v>2</v>
      </c>
      <c r="L209" s="91"/>
      <c r="M209" s="25">
        <f t="shared" si="28"/>
        <v>0</v>
      </c>
    </row>
    <row r="210" spans="1:13" x14ac:dyDescent="0.2">
      <c r="A210" s="16"/>
      <c r="C210" s="20" t="s">
        <v>15</v>
      </c>
      <c r="D210" s="21">
        <v>1.1000000000000001</v>
      </c>
      <c r="E210" s="24"/>
      <c r="F210" s="25">
        <f t="shared" si="30"/>
        <v>0</v>
      </c>
      <c r="G210" s="26"/>
      <c r="H210" s="16"/>
      <c r="J210" s="20" t="s">
        <v>22</v>
      </c>
      <c r="K210" s="21">
        <v>2</v>
      </c>
      <c r="L210" s="24"/>
      <c r="M210" s="25">
        <f t="shared" si="28"/>
        <v>0</v>
      </c>
    </row>
    <row r="211" spans="1:13" ht="13.5" thickBot="1" x14ac:dyDescent="0.25">
      <c r="A211" s="16"/>
      <c r="B211" s="88"/>
      <c r="C211" s="20" t="s">
        <v>17</v>
      </c>
      <c r="D211" s="21">
        <v>1.1000000000000001</v>
      </c>
      <c r="E211" s="24"/>
      <c r="F211" s="25">
        <f t="shared" si="30"/>
        <v>0</v>
      </c>
      <c r="G211" s="1"/>
      <c r="H211" s="16"/>
      <c r="J211" s="20" t="s">
        <v>16</v>
      </c>
      <c r="K211" s="21">
        <v>2</v>
      </c>
      <c r="L211" s="24"/>
      <c r="M211" s="25">
        <f t="shared" si="28"/>
        <v>0</v>
      </c>
    </row>
    <row r="212" spans="1:13" x14ac:dyDescent="0.2">
      <c r="A212" s="39" t="s">
        <v>101</v>
      </c>
      <c r="B212" s="40"/>
      <c r="C212" s="17" t="s">
        <v>40</v>
      </c>
      <c r="D212" s="18">
        <v>1.1000000000000001</v>
      </c>
      <c r="E212" s="62"/>
      <c r="F212" s="18">
        <f t="shared" si="30"/>
        <v>0</v>
      </c>
      <c r="G212" s="1"/>
      <c r="H212" s="39" t="s">
        <v>102</v>
      </c>
      <c r="I212" s="40"/>
      <c r="J212" s="17" t="s">
        <v>40</v>
      </c>
      <c r="K212" s="41">
        <v>1</v>
      </c>
      <c r="L212" s="19"/>
      <c r="M212" s="41">
        <f t="shared" si="28"/>
        <v>0</v>
      </c>
    </row>
    <row r="213" spans="1:13" x14ac:dyDescent="0.2">
      <c r="A213" s="16"/>
      <c r="C213" s="20" t="s">
        <v>11</v>
      </c>
      <c r="D213" s="21">
        <v>1.3</v>
      </c>
      <c r="E213" s="32"/>
      <c r="F213" s="25">
        <f t="shared" si="30"/>
        <v>0</v>
      </c>
      <c r="G213" s="1"/>
      <c r="H213" s="16"/>
      <c r="J213" s="20" t="s">
        <v>15</v>
      </c>
      <c r="K213" s="21">
        <v>1.2</v>
      </c>
      <c r="L213" s="24"/>
      <c r="M213" s="25">
        <f>K213/50*L213</f>
        <v>0</v>
      </c>
    </row>
    <row r="214" spans="1:13" x14ac:dyDescent="0.2">
      <c r="A214" s="27" t="s">
        <v>13</v>
      </c>
      <c r="B214" s="28"/>
      <c r="C214" s="20" t="s">
        <v>15</v>
      </c>
      <c r="D214" s="21">
        <v>1.3</v>
      </c>
      <c r="E214" s="32"/>
      <c r="F214" s="25">
        <f t="shared" si="30"/>
        <v>0</v>
      </c>
      <c r="G214" s="1"/>
      <c r="H214" s="27" t="s">
        <v>13</v>
      </c>
      <c r="I214" s="28"/>
      <c r="J214" s="20" t="s">
        <v>22</v>
      </c>
      <c r="K214" s="21">
        <v>1.2</v>
      </c>
      <c r="L214" s="24"/>
      <c r="M214" s="25">
        <f>K214/50*L214</f>
        <v>0</v>
      </c>
    </row>
    <row r="215" spans="1:13" x14ac:dyDescent="0.2">
      <c r="A215" s="16"/>
      <c r="C215" s="20" t="s">
        <v>22</v>
      </c>
      <c r="D215" s="21">
        <v>1.3</v>
      </c>
      <c r="E215" s="32"/>
      <c r="F215" s="25">
        <f t="shared" si="30"/>
        <v>0</v>
      </c>
      <c r="G215" s="1"/>
      <c r="H215" s="16"/>
      <c r="J215" s="20" t="s">
        <v>18</v>
      </c>
      <c r="K215" s="21">
        <v>1.2</v>
      </c>
      <c r="L215" s="24"/>
      <c r="M215" s="25">
        <f>K215/50*L215</f>
        <v>0</v>
      </c>
    </row>
    <row r="216" spans="1:13" x14ac:dyDescent="0.2">
      <c r="A216" s="16"/>
      <c r="C216" s="31" t="s">
        <v>21</v>
      </c>
      <c r="D216" s="45">
        <v>1.3</v>
      </c>
      <c r="E216" s="32"/>
      <c r="F216" s="33">
        <f t="shared" si="30"/>
        <v>0</v>
      </c>
      <c r="G216" s="26"/>
      <c r="H216" s="16"/>
      <c r="J216" s="31" t="s">
        <v>21</v>
      </c>
      <c r="K216" s="45">
        <v>1.2</v>
      </c>
      <c r="L216" s="32"/>
      <c r="M216" s="33">
        <f>K216/50*L216</f>
        <v>0</v>
      </c>
    </row>
    <row r="217" spans="1:13" ht="13.5" thickBot="1" x14ac:dyDescent="0.25">
      <c r="A217" s="16"/>
      <c r="C217" s="94"/>
      <c r="D217" s="21"/>
      <c r="E217" s="32"/>
      <c r="F217" s="25"/>
      <c r="G217" s="1"/>
      <c r="H217" s="16"/>
      <c r="J217" s="20" t="s">
        <v>17</v>
      </c>
      <c r="K217" s="45">
        <v>1.2</v>
      </c>
      <c r="L217" s="32"/>
      <c r="M217" s="45">
        <f>K217/50*L217</f>
        <v>0</v>
      </c>
    </row>
    <row r="218" spans="1:13" x14ac:dyDescent="0.2">
      <c r="A218" s="39" t="s">
        <v>103</v>
      </c>
      <c r="B218" s="40"/>
      <c r="C218" s="17" t="s">
        <v>40</v>
      </c>
      <c r="D218" s="18">
        <v>1.2</v>
      </c>
      <c r="E218" s="95"/>
      <c r="F218" s="41">
        <f t="shared" ref="F218:F224" si="31">D218/50*E218</f>
        <v>0</v>
      </c>
      <c r="G218" s="1"/>
      <c r="H218" s="39" t="s">
        <v>104</v>
      </c>
      <c r="I218" s="40"/>
      <c r="J218" s="52" t="s">
        <v>17</v>
      </c>
      <c r="K218" s="41">
        <v>1.4</v>
      </c>
      <c r="L218" s="19"/>
      <c r="M218" s="41">
        <f t="shared" si="28"/>
        <v>0</v>
      </c>
    </row>
    <row r="219" spans="1:13" x14ac:dyDescent="0.2">
      <c r="A219" s="16"/>
      <c r="C219" s="20" t="s">
        <v>11</v>
      </c>
      <c r="D219" s="21">
        <v>1.4</v>
      </c>
      <c r="E219" s="24"/>
      <c r="F219" s="25">
        <f t="shared" si="31"/>
        <v>0</v>
      </c>
      <c r="G219" s="1"/>
      <c r="H219" s="16"/>
      <c r="J219" s="20" t="s">
        <v>11</v>
      </c>
      <c r="K219" s="21">
        <v>1.4</v>
      </c>
      <c r="L219" s="24"/>
      <c r="M219" s="25">
        <f t="shared" si="28"/>
        <v>0</v>
      </c>
    </row>
    <row r="220" spans="1:13" ht="13.5" thickBot="1" x14ac:dyDescent="0.25">
      <c r="A220" s="27" t="s">
        <v>13</v>
      </c>
      <c r="B220" s="28"/>
      <c r="C220" s="20" t="s">
        <v>21</v>
      </c>
      <c r="D220" s="21">
        <v>1.4</v>
      </c>
      <c r="E220" s="24"/>
      <c r="F220" s="25">
        <f t="shared" si="31"/>
        <v>0</v>
      </c>
      <c r="G220" s="1"/>
      <c r="H220" s="27" t="s">
        <v>13</v>
      </c>
      <c r="I220" s="28"/>
      <c r="J220" s="20" t="s">
        <v>21</v>
      </c>
      <c r="K220" s="21">
        <v>1.4</v>
      </c>
      <c r="L220" s="24"/>
      <c r="M220" s="25">
        <f t="shared" si="28"/>
        <v>0</v>
      </c>
    </row>
    <row r="221" spans="1:13" x14ac:dyDescent="0.2">
      <c r="A221" s="16"/>
      <c r="C221" s="20" t="s">
        <v>15</v>
      </c>
      <c r="D221" s="21">
        <v>1.4</v>
      </c>
      <c r="E221" s="24"/>
      <c r="F221" s="25">
        <f t="shared" si="31"/>
        <v>0</v>
      </c>
      <c r="G221" s="54"/>
      <c r="H221" s="16"/>
      <c r="J221" s="20" t="s">
        <v>22</v>
      </c>
      <c r="K221" s="21">
        <v>1.4</v>
      </c>
      <c r="L221" s="24"/>
      <c r="M221" s="25">
        <f t="shared" si="28"/>
        <v>0</v>
      </c>
    </row>
    <row r="222" spans="1:13" x14ac:dyDescent="0.2">
      <c r="A222" s="16"/>
      <c r="C222" s="20" t="s">
        <v>22</v>
      </c>
      <c r="D222" s="21">
        <v>1.4</v>
      </c>
      <c r="E222" s="24"/>
      <c r="F222" s="25">
        <f t="shared" si="31"/>
        <v>0</v>
      </c>
      <c r="G222" s="87"/>
      <c r="H222" s="16"/>
      <c r="J222" s="20" t="s">
        <v>18</v>
      </c>
      <c r="K222" s="21">
        <v>1.4</v>
      </c>
      <c r="L222" s="24"/>
      <c r="M222" s="25">
        <f t="shared" si="28"/>
        <v>0</v>
      </c>
    </row>
    <row r="223" spans="1:13" x14ac:dyDescent="0.2">
      <c r="A223" s="16"/>
      <c r="C223" s="20" t="s">
        <v>18</v>
      </c>
      <c r="D223" s="21">
        <v>1.4</v>
      </c>
      <c r="E223" s="24"/>
      <c r="F223" s="25">
        <f t="shared" si="31"/>
        <v>0</v>
      </c>
      <c r="G223" s="1"/>
      <c r="H223" s="16"/>
      <c r="I223" s="1"/>
      <c r="J223" s="20" t="s">
        <v>15</v>
      </c>
      <c r="K223" s="21">
        <v>1.4</v>
      </c>
      <c r="L223" s="24"/>
      <c r="M223" s="25">
        <f t="shared" si="28"/>
        <v>0</v>
      </c>
    </row>
    <row r="224" spans="1:13" ht="13.5" thickBot="1" x14ac:dyDescent="0.25">
      <c r="A224" s="16"/>
      <c r="B224" s="88"/>
      <c r="C224" s="20" t="s">
        <v>17</v>
      </c>
      <c r="D224" s="21">
        <v>1.4</v>
      </c>
      <c r="E224" s="24"/>
      <c r="F224" s="25">
        <f t="shared" si="31"/>
        <v>0</v>
      </c>
      <c r="G224" s="1"/>
      <c r="H224" s="16"/>
      <c r="J224" s="30"/>
      <c r="K224" s="64"/>
      <c r="L224" s="46"/>
      <c r="M224" s="25"/>
    </row>
    <row r="225" spans="1:13" x14ac:dyDescent="0.2">
      <c r="A225" s="39" t="s">
        <v>105</v>
      </c>
      <c r="B225" s="40"/>
      <c r="C225" s="17" t="s">
        <v>35</v>
      </c>
      <c r="D225" s="18">
        <v>0.8</v>
      </c>
      <c r="E225" s="65"/>
      <c r="F225" s="18">
        <f>D225/10*E225</f>
        <v>0</v>
      </c>
      <c r="G225" s="1"/>
      <c r="H225" s="39" t="s">
        <v>103</v>
      </c>
      <c r="I225" s="40"/>
      <c r="J225" s="17" t="s">
        <v>106</v>
      </c>
      <c r="K225" s="18">
        <v>0.8</v>
      </c>
      <c r="L225" s="65"/>
      <c r="M225" s="18">
        <f>K225/10*L225</f>
        <v>0</v>
      </c>
    </row>
    <row r="226" spans="1:13" x14ac:dyDescent="0.2">
      <c r="A226" s="16" t="s">
        <v>107</v>
      </c>
      <c r="B226" s="123"/>
      <c r="C226" s="55" t="s">
        <v>108</v>
      </c>
      <c r="D226" s="21">
        <v>1</v>
      </c>
      <c r="E226" s="24"/>
      <c r="F226" s="25">
        <f>D226/10*E226</f>
        <v>0</v>
      </c>
      <c r="G226" s="1"/>
      <c r="H226" s="16" t="s">
        <v>107</v>
      </c>
      <c r="J226" s="55" t="s">
        <v>43</v>
      </c>
      <c r="K226" s="50">
        <v>0.8</v>
      </c>
      <c r="L226" s="49"/>
      <c r="M226" s="25">
        <f>K226/10*L226</f>
        <v>0</v>
      </c>
    </row>
    <row r="227" spans="1:13" x14ac:dyDescent="0.2">
      <c r="A227" s="27" t="s">
        <v>38</v>
      </c>
      <c r="B227" s="28"/>
      <c r="C227" s="55" t="s">
        <v>45</v>
      </c>
      <c r="D227" s="50">
        <v>0.8</v>
      </c>
      <c r="E227" s="49"/>
      <c r="F227" s="25">
        <f>D227/10*E227</f>
        <v>0</v>
      </c>
      <c r="G227" s="1"/>
      <c r="H227" s="27" t="s">
        <v>38</v>
      </c>
      <c r="I227" s="28"/>
      <c r="J227" s="55" t="s">
        <v>106</v>
      </c>
      <c r="K227" s="50">
        <v>0.8</v>
      </c>
      <c r="L227" s="51"/>
      <c r="M227" s="25">
        <f>K227/10*L227</f>
        <v>0</v>
      </c>
    </row>
    <row r="228" spans="1:13" x14ac:dyDescent="0.2">
      <c r="A228" s="16"/>
      <c r="B228" s="123"/>
      <c r="C228" s="20"/>
      <c r="D228" s="21"/>
      <c r="E228" s="24"/>
      <c r="F228" s="25"/>
      <c r="G228" s="1"/>
      <c r="H228" s="16"/>
      <c r="J228" s="55"/>
      <c r="K228" s="50"/>
      <c r="L228" s="51"/>
      <c r="M228" s="25"/>
    </row>
    <row r="229" spans="1:13" ht="13.5" thickBot="1" x14ac:dyDescent="0.25">
      <c r="A229" s="34"/>
      <c r="B229" s="35"/>
      <c r="C229" s="36"/>
      <c r="D229" s="37"/>
      <c r="E229" s="38"/>
      <c r="F229" s="76"/>
      <c r="G229" s="83"/>
      <c r="H229" s="16"/>
      <c r="J229" s="20"/>
      <c r="K229" s="21"/>
      <c r="L229" s="32"/>
      <c r="M229" s="25"/>
    </row>
    <row r="230" spans="1:13" x14ac:dyDescent="0.2">
      <c r="A230" s="16" t="s">
        <v>109</v>
      </c>
      <c r="C230" s="59" t="s">
        <v>15</v>
      </c>
      <c r="D230" s="25">
        <v>1.1000000000000001</v>
      </c>
      <c r="E230" s="75"/>
      <c r="F230" s="25">
        <f>D230/50*E230</f>
        <v>0</v>
      </c>
      <c r="G230" s="1"/>
      <c r="H230" s="39" t="s">
        <v>110</v>
      </c>
      <c r="I230" s="40"/>
      <c r="J230" s="52" t="s">
        <v>11</v>
      </c>
      <c r="K230" s="41">
        <v>1.4</v>
      </c>
      <c r="L230" s="95"/>
      <c r="M230" s="41">
        <f t="shared" ref="M230:M245" si="32">K230/50*L230</f>
        <v>0</v>
      </c>
    </row>
    <row r="231" spans="1:13" x14ac:dyDescent="0.2">
      <c r="A231" s="96"/>
      <c r="C231" s="20" t="s">
        <v>14</v>
      </c>
      <c r="D231" s="21">
        <v>1.1000000000000001</v>
      </c>
      <c r="E231" s="24"/>
      <c r="F231" s="25">
        <f>D231/50*E231</f>
        <v>0</v>
      </c>
      <c r="G231" s="1"/>
      <c r="H231" s="16"/>
      <c r="J231" s="20" t="s">
        <v>15</v>
      </c>
      <c r="K231" s="21">
        <v>1.4</v>
      </c>
      <c r="L231" s="97"/>
      <c r="M231" s="25">
        <f t="shared" si="32"/>
        <v>0</v>
      </c>
    </row>
    <row r="232" spans="1:13" x14ac:dyDescent="0.2">
      <c r="A232" s="27" t="s">
        <v>13</v>
      </c>
      <c r="B232" s="28"/>
      <c r="C232" s="20" t="s">
        <v>20</v>
      </c>
      <c r="D232" s="21">
        <v>1.1000000000000001</v>
      </c>
      <c r="E232" s="24"/>
      <c r="F232" s="25">
        <f>D232/50*E232</f>
        <v>0</v>
      </c>
      <c r="G232" s="1"/>
      <c r="H232" s="27" t="s">
        <v>13</v>
      </c>
      <c r="I232" s="28"/>
      <c r="J232" s="20" t="s">
        <v>14</v>
      </c>
      <c r="K232" s="21">
        <v>1.4</v>
      </c>
      <c r="L232" s="141"/>
      <c r="M232" s="25">
        <f t="shared" si="32"/>
        <v>0</v>
      </c>
    </row>
    <row r="233" spans="1:13" x14ac:dyDescent="0.2">
      <c r="A233" s="16"/>
      <c r="C233" s="20" t="s">
        <v>16</v>
      </c>
      <c r="D233" s="21">
        <v>1.1000000000000001</v>
      </c>
      <c r="E233" s="24"/>
      <c r="F233" s="25">
        <f>D233/50*E233</f>
        <v>0</v>
      </c>
      <c r="G233" s="1"/>
      <c r="H233" s="16"/>
      <c r="J233" s="20" t="s">
        <v>20</v>
      </c>
      <c r="K233" s="21">
        <v>1.4</v>
      </c>
      <c r="L233" s="97"/>
      <c r="M233" s="25">
        <f t="shared" si="32"/>
        <v>0</v>
      </c>
    </row>
    <row r="234" spans="1:13" ht="13.5" thickBot="1" x14ac:dyDescent="0.25">
      <c r="A234" s="16"/>
      <c r="C234" s="20" t="s">
        <v>111</v>
      </c>
      <c r="D234" s="21">
        <v>1.1000000000000001</v>
      </c>
      <c r="E234" s="24"/>
      <c r="F234" s="25">
        <f>D234/50*E234</f>
        <v>0</v>
      </c>
      <c r="G234" s="83"/>
      <c r="H234" s="16"/>
      <c r="J234" s="20" t="s">
        <v>16</v>
      </c>
      <c r="K234" s="21">
        <v>1.4</v>
      </c>
      <c r="L234" s="97"/>
      <c r="M234" s="25">
        <f t="shared" si="32"/>
        <v>0</v>
      </c>
    </row>
    <row r="235" spans="1:13" x14ac:dyDescent="0.2">
      <c r="A235" s="16"/>
      <c r="C235" s="20"/>
      <c r="D235" s="21"/>
      <c r="E235" s="24"/>
      <c r="F235" s="25"/>
      <c r="G235" s="1"/>
      <c r="H235" s="16"/>
      <c r="J235" s="20" t="s">
        <v>11</v>
      </c>
      <c r="K235" s="21">
        <v>1.4</v>
      </c>
      <c r="L235" s="97"/>
      <c r="M235" s="25">
        <f t="shared" si="32"/>
        <v>0</v>
      </c>
    </row>
    <row r="236" spans="1:13" ht="13.5" thickBot="1" x14ac:dyDescent="0.25">
      <c r="A236" s="16"/>
      <c r="C236" s="36"/>
      <c r="D236" s="37"/>
      <c r="E236" s="38"/>
      <c r="F236" s="37"/>
      <c r="G236" s="1"/>
      <c r="H236" s="16"/>
      <c r="J236" s="20" t="s">
        <v>111</v>
      </c>
      <c r="K236" s="21">
        <v>1.4</v>
      </c>
      <c r="L236" s="97"/>
      <c r="M236" s="21">
        <f>K236/50*L236</f>
        <v>0</v>
      </c>
    </row>
    <row r="237" spans="1:13" x14ac:dyDescent="0.2">
      <c r="A237" s="39" t="s">
        <v>112</v>
      </c>
      <c r="B237" s="40" t="s">
        <v>113</v>
      </c>
      <c r="C237" s="98" t="s">
        <v>11</v>
      </c>
      <c r="D237" s="25">
        <v>1.2</v>
      </c>
      <c r="E237" s="75"/>
      <c r="F237" s="25">
        <f t="shared" ref="F237:F242" si="33">D237/10*E237</f>
        <v>0</v>
      </c>
      <c r="G237" s="26"/>
      <c r="H237" s="39" t="s">
        <v>114</v>
      </c>
      <c r="I237" s="66"/>
      <c r="J237" s="52" t="s">
        <v>15</v>
      </c>
      <c r="K237" s="41">
        <v>1.3</v>
      </c>
      <c r="L237" s="95"/>
      <c r="M237" s="41">
        <f t="shared" si="32"/>
        <v>0</v>
      </c>
    </row>
    <row r="238" spans="1:13" x14ac:dyDescent="0.2">
      <c r="A238" s="16"/>
      <c r="B238" t="s">
        <v>115</v>
      </c>
      <c r="C238" s="20" t="s">
        <v>18</v>
      </c>
      <c r="D238" s="21">
        <v>1.2</v>
      </c>
      <c r="E238" s="24"/>
      <c r="F238" s="25">
        <f t="shared" si="33"/>
        <v>0</v>
      </c>
      <c r="G238" s="26"/>
      <c r="H238" s="16"/>
      <c r="I238" s="68"/>
      <c r="J238" s="30" t="s">
        <v>19</v>
      </c>
      <c r="K238" s="21">
        <v>1.3</v>
      </c>
      <c r="L238" s="32"/>
      <c r="M238" s="25">
        <f t="shared" si="32"/>
        <v>0</v>
      </c>
    </row>
    <row r="239" spans="1:13" x14ac:dyDescent="0.2">
      <c r="A239" s="27" t="s">
        <v>38</v>
      </c>
      <c r="B239" s="28"/>
      <c r="C239" s="20" t="s">
        <v>19</v>
      </c>
      <c r="D239" s="21">
        <v>1.2</v>
      </c>
      <c r="E239" s="24"/>
      <c r="F239" s="25">
        <f t="shared" si="33"/>
        <v>0</v>
      </c>
      <c r="G239" s="26"/>
      <c r="H239" s="27" t="s">
        <v>13</v>
      </c>
      <c r="I239" s="69"/>
      <c r="J239" s="30" t="s">
        <v>17</v>
      </c>
      <c r="K239" s="64">
        <v>1.3</v>
      </c>
      <c r="L239" s="86"/>
      <c r="M239" s="21">
        <f t="shared" si="32"/>
        <v>0</v>
      </c>
    </row>
    <row r="240" spans="1:13" x14ac:dyDescent="0.2">
      <c r="A240" s="16"/>
      <c r="C240" s="30" t="s">
        <v>17</v>
      </c>
      <c r="D240" s="21">
        <v>1.2</v>
      </c>
      <c r="E240" s="24"/>
      <c r="F240" s="25">
        <f t="shared" si="33"/>
        <v>0</v>
      </c>
      <c r="G240" s="1"/>
      <c r="H240" s="16"/>
      <c r="I240" s="68"/>
      <c r="J240" s="30" t="s">
        <v>21</v>
      </c>
      <c r="K240" s="64">
        <v>1.3</v>
      </c>
      <c r="L240" s="86"/>
      <c r="M240" s="21">
        <f t="shared" si="32"/>
        <v>0</v>
      </c>
    </row>
    <row r="241" spans="1:13" x14ac:dyDescent="0.2">
      <c r="A241" s="16"/>
      <c r="C241" s="30" t="s">
        <v>21</v>
      </c>
      <c r="D241" s="21">
        <v>1.2</v>
      </c>
      <c r="E241" s="24"/>
      <c r="F241" s="25">
        <f t="shared" si="33"/>
        <v>0</v>
      </c>
      <c r="G241" s="1"/>
      <c r="H241" s="16"/>
      <c r="I241" s="68"/>
      <c r="J241" s="30" t="s">
        <v>11</v>
      </c>
      <c r="K241" s="64">
        <v>1.3</v>
      </c>
      <c r="L241" s="86"/>
      <c r="M241" s="21">
        <f t="shared" si="32"/>
        <v>0</v>
      </c>
    </row>
    <row r="242" spans="1:13" x14ac:dyDescent="0.2">
      <c r="A242" s="16"/>
      <c r="C242" s="20" t="s">
        <v>20</v>
      </c>
      <c r="D242" s="21">
        <v>1.2</v>
      </c>
      <c r="E242" s="24"/>
      <c r="F242" s="25">
        <f t="shared" si="33"/>
        <v>0</v>
      </c>
      <c r="H242" s="16"/>
      <c r="I242" s="68"/>
      <c r="J242" s="30" t="s">
        <v>14</v>
      </c>
      <c r="K242" s="64">
        <v>1.3</v>
      </c>
      <c r="L242" s="46"/>
      <c r="M242" s="21">
        <f t="shared" si="32"/>
        <v>0</v>
      </c>
    </row>
    <row r="243" spans="1:13" x14ac:dyDescent="0.2">
      <c r="A243" s="16"/>
      <c r="C243" s="20"/>
      <c r="D243" s="21"/>
      <c r="E243" s="24"/>
      <c r="F243" s="25"/>
      <c r="H243" s="16"/>
      <c r="I243" s="68"/>
      <c r="J243" s="30" t="s">
        <v>16</v>
      </c>
      <c r="K243" s="64">
        <v>1.3</v>
      </c>
      <c r="L243" s="46"/>
      <c r="M243" s="21">
        <f t="shared" si="32"/>
        <v>0</v>
      </c>
    </row>
    <row r="244" spans="1:13" x14ac:dyDescent="0.2">
      <c r="A244" s="16"/>
      <c r="C244" s="30"/>
      <c r="D244" s="64"/>
      <c r="E244" s="46"/>
      <c r="F244" s="79"/>
      <c r="H244" s="16"/>
      <c r="I244" s="68"/>
      <c r="J244" s="30" t="s">
        <v>20</v>
      </c>
      <c r="K244" s="64">
        <v>1.3</v>
      </c>
      <c r="L244" s="46"/>
      <c r="M244" s="21">
        <f t="shared" si="32"/>
        <v>0</v>
      </c>
    </row>
    <row r="245" spans="1:13" ht="13.5" thickBot="1" x14ac:dyDescent="0.25">
      <c r="A245" s="34"/>
      <c r="B245" s="35"/>
      <c r="C245" s="36"/>
      <c r="D245" s="37"/>
      <c r="E245" s="38"/>
      <c r="F245" s="76"/>
      <c r="H245" s="34"/>
      <c r="I245" s="74"/>
      <c r="J245" s="36" t="s">
        <v>18</v>
      </c>
      <c r="K245" s="37">
        <v>1.3</v>
      </c>
      <c r="L245" s="38"/>
      <c r="M245" s="76">
        <f t="shared" si="32"/>
        <v>0</v>
      </c>
    </row>
    <row r="246" spans="1:13" ht="6" customHeight="1" x14ac:dyDescent="0.2">
      <c r="K246" s="26"/>
      <c r="L246" s="1"/>
      <c r="M246" s="26"/>
    </row>
    <row r="247" spans="1:13" ht="15.75" x14ac:dyDescent="0.25">
      <c r="A247" s="2"/>
      <c r="B247" s="118" t="s">
        <v>1</v>
      </c>
      <c r="C247" s="2"/>
      <c r="F247" s="99"/>
      <c r="I247" t="s">
        <v>116</v>
      </c>
      <c r="K247" s="26"/>
      <c r="L247">
        <f>SUM(L7:L245)</f>
        <v>0</v>
      </c>
      <c r="M247" s="99">
        <f>SUM(M7:M245)</f>
        <v>0</v>
      </c>
    </row>
    <row r="248" spans="1:13" ht="6.6" customHeight="1" x14ac:dyDescent="0.2">
      <c r="K248" s="26"/>
    </row>
    <row r="249" spans="1:13" x14ac:dyDescent="0.2">
      <c r="E249">
        <f>SUM(E7:E245)</f>
        <v>0</v>
      </c>
      <c r="F249" s="99">
        <f>SUM(F7:F247)</f>
        <v>0</v>
      </c>
      <c r="I249" s="100" t="s">
        <v>117</v>
      </c>
      <c r="J249" s="100" t="s">
        <v>118</v>
      </c>
      <c r="L249" s="100">
        <f>E249+L247</f>
        <v>0</v>
      </c>
      <c r="M249" s="99">
        <f>F249+M247</f>
        <v>0</v>
      </c>
    </row>
    <row r="250" spans="1:13" ht="13.5" thickBot="1" x14ac:dyDescent="0.25">
      <c r="I250" s="100"/>
      <c r="J250" s="100"/>
      <c r="L250" s="100"/>
      <c r="M250" s="99"/>
    </row>
    <row r="251" spans="1:13" x14ac:dyDescent="0.2">
      <c r="G251" s="104"/>
      <c r="K251" s="101">
        <v>29</v>
      </c>
      <c r="L251" s="102">
        <v>0</v>
      </c>
      <c r="M251" s="103">
        <f>K251*L251</f>
        <v>0</v>
      </c>
    </row>
    <row r="252" spans="1:13" x14ac:dyDescent="0.2">
      <c r="D252" s="100" t="s">
        <v>120</v>
      </c>
      <c r="E252" s="100"/>
      <c r="F252" s="100"/>
      <c r="K252" s="20"/>
      <c r="L252" s="105"/>
      <c r="M252" s="106"/>
    </row>
    <row r="253" spans="1:13" x14ac:dyDescent="0.2">
      <c r="D253" s="104" t="s">
        <v>119</v>
      </c>
      <c r="E253" s="104"/>
      <c r="F253" s="104"/>
      <c r="K253" s="20"/>
      <c r="L253" s="105"/>
      <c r="M253" s="106"/>
    </row>
    <row r="254" spans="1:13" x14ac:dyDescent="0.2">
      <c r="D254"/>
      <c r="K254" s="20"/>
      <c r="L254" s="105"/>
      <c r="M254" s="106"/>
    </row>
    <row r="255" spans="1:13" ht="13.5" thickBot="1" x14ac:dyDescent="0.25">
      <c r="K255" s="36"/>
      <c r="L255" s="107"/>
      <c r="M255" s="108"/>
    </row>
    <row r="256" spans="1:13" x14ac:dyDescent="0.2">
      <c r="K256" s="20"/>
      <c r="L256" s="109"/>
      <c r="M256" s="77"/>
    </row>
    <row r="257" spans="4:13" x14ac:dyDescent="0.2">
      <c r="H257" s="104"/>
      <c r="K257" s="110">
        <v>29</v>
      </c>
      <c r="L257" s="105">
        <v>0</v>
      </c>
      <c r="M257" s="111">
        <f>K257*L257</f>
        <v>0</v>
      </c>
    </row>
    <row r="258" spans="4:13" x14ac:dyDescent="0.2">
      <c r="D258" s="100" t="s">
        <v>121</v>
      </c>
      <c r="K258" s="20"/>
      <c r="L258" s="105"/>
      <c r="M258" s="77"/>
    </row>
    <row r="259" spans="4:13" x14ac:dyDescent="0.2">
      <c r="D259" s="104" t="s">
        <v>119</v>
      </c>
      <c r="E259" s="104"/>
      <c r="F259" s="104"/>
      <c r="K259" s="20"/>
      <c r="L259" s="105"/>
      <c r="M259" s="106"/>
    </row>
    <row r="260" spans="4:13" x14ac:dyDescent="0.2">
      <c r="D260"/>
      <c r="K260" s="20"/>
      <c r="L260" s="105"/>
      <c r="M260" s="106"/>
    </row>
    <row r="261" spans="4:13" ht="13.5" thickBot="1" x14ac:dyDescent="0.25">
      <c r="K261" s="36"/>
      <c r="L261" s="107"/>
      <c r="M261" s="108"/>
    </row>
    <row r="262" spans="4:13" x14ac:dyDescent="0.2">
      <c r="K262" s="20"/>
      <c r="L262" s="109"/>
      <c r="M262" s="77"/>
    </row>
    <row r="263" spans="4:13" x14ac:dyDescent="0.2">
      <c r="K263" s="110">
        <v>29</v>
      </c>
      <c r="L263" s="105">
        <v>0</v>
      </c>
      <c r="M263" s="111">
        <f>K263*L263</f>
        <v>0</v>
      </c>
    </row>
    <row r="264" spans="4:13" x14ac:dyDescent="0.2">
      <c r="D264" s="100" t="s">
        <v>122</v>
      </c>
      <c r="K264" s="20"/>
      <c r="L264" s="105"/>
      <c r="M264" s="77"/>
    </row>
    <row r="265" spans="4:13" x14ac:dyDescent="0.2">
      <c r="D265" s="104" t="s">
        <v>119</v>
      </c>
      <c r="E265" s="104"/>
      <c r="F265" s="104"/>
      <c r="K265" s="20"/>
      <c r="L265" s="105"/>
      <c r="M265" s="77"/>
    </row>
    <row r="266" spans="4:13" x14ac:dyDescent="0.2">
      <c r="D266"/>
      <c r="H266" s="104"/>
      <c r="K266" s="20"/>
      <c r="L266" s="105"/>
      <c r="M266" s="77"/>
    </row>
    <row r="267" spans="4:13" ht="13.5" thickBot="1" x14ac:dyDescent="0.25">
      <c r="K267" s="36"/>
      <c r="L267" s="107"/>
      <c r="M267" s="108"/>
    </row>
    <row r="268" spans="4:13" x14ac:dyDescent="0.2">
      <c r="K268" s="20"/>
      <c r="L268" s="109"/>
      <c r="M268" s="77"/>
    </row>
    <row r="269" spans="4:13" x14ac:dyDescent="0.2">
      <c r="G269" s="104"/>
      <c r="K269" s="110">
        <v>24</v>
      </c>
      <c r="L269" s="105">
        <v>0</v>
      </c>
      <c r="M269" s="111">
        <f>K269*L269</f>
        <v>0</v>
      </c>
    </row>
    <row r="270" spans="4:13" x14ac:dyDescent="0.2">
      <c r="D270" s="100" t="s">
        <v>123</v>
      </c>
      <c r="K270" s="20"/>
      <c r="L270" s="105"/>
      <c r="M270" s="77"/>
    </row>
    <row r="271" spans="4:13" x14ac:dyDescent="0.2">
      <c r="D271" s="104" t="s">
        <v>119</v>
      </c>
      <c r="E271" s="104"/>
      <c r="F271" s="104"/>
      <c r="K271" s="20"/>
      <c r="L271" s="105"/>
      <c r="M271" s="77"/>
    </row>
    <row r="272" spans="4:13" x14ac:dyDescent="0.2">
      <c r="H272" s="104"/>
      <c r="K272" s="20"/>
      <c r="L272" s="105"/>
      <c r="M272" s="77"/>
    </row>
    <row r="273" spans="1:13" ht="13.5" thickBot="1" x14ac:dyDescent="0.25">
      <c r="K273" s="36"/>
      <c r="L273" s="107"/>
      <c r="M273" s="108"/>
    </row>
    <row r="274" spans="1:13" x14ac:dyDescent="0.2">
      <c r="K274" s="52"/>
      <c r="L274" s="131"/>
      <c r="M274" s="132"/>
    </row>
    <row r="275" spans="1:13" x14ac:dyDescent="0.2">
      <c r="D275" s="100" t="s">
        <v>124</v>
      </c>
      <c r="G275" s="104"/>
      <c r="H275" s="104"/>
      <c r="K275" s="110">
        <v>24</v>
      </c>
      <c r="L275" s="105">
        <v>0</v>
      </c>
      <c r="M275" s="111">
        <f>K275*L275</f>
        <v>0</v>
      </c>
    </row>
    <row r="276" spans="1:13" x14ac:dyDescent="0.2">
      <c r="D276" s="104" t="s">
        <v>119</v>
      </c>
      <c r="E276" s="104"/>
      <c r="F276" s="104"/>
      <c r="H276" s="104"/>
      <c r="K276" s="20"/>
      <c r="L276" s="105"/>
      <c r="M276" s="77"/>
    </row>
    <row r="277" spans="1:13" x14ac:dyDescent="0.2">
      <c r="H277" s="104"/>
      <c r="K277" s="20"/>
      <c r="L277" s="105"/>
      <c r="M277" s="77"/>
    </row>
    <row r="278" spans="1:13" ht="13.5" thickBot="1" x14ac:dyDescent="0.25">
      <c r="H278" s="104"/>
      <c r="K278" s="36"/>
      <c r="L278" s="107"/>
      <c r="M278" s="108"/>
    </row>
    <row r="279" spans="1:13" x14ac:dyDescent="0.2">
      <c r="K279" s="59"/>
      <c r="L279" s="129"/>
      <c r="M279" s="130"/>
    </row>
    <row r="280" spans="1:13" x14ac:dyDescent="0.2">
      <c r="D280" s="100" t="s">
        <v>125</v>
      </c>
      <c r="K280" s="20"/>
      <c r="L280" s="105"/>
      <c r="M280" s="77"/>
    </row>
    <row r="281" spans="1:13" x14ac:dyDescent="0.2">
      <c r="D281" s="100" t="s">
        <v>126</v>
      </c>
      <c r="E281" s="104"/>
      <c r="F281" s="104"/>
      <c r="K281" s="110">
        <v>35</v>
      </c>
      <c r="L281" s="105">
        <v>0</v>
      </c>
      <c r="M281" s="112">
        <f>K281*L281</f>
        <v>0</v>
      </c>
    </row>
    <row r="282" spans="1:13" x14ac:dyDescent="0.2">
      <c r="D282" s="104" t="s">
        <v>119</v>
      </c>
      <c r="K282" s="20"/>
      <c r="L282" s="105"/>
      <c r="M282" s="77"/>
    </row>
    <row r="283" spans="1:13" x14ac:dyDescent="0.2">
      <c r="D283"/>
      <c r="K283" s="20"/>
      <c r="L283" s="105"/>
      <c r="M283" s="77"/>
    </row>
    <row r="284" spans="1:13" ht="13.5" thickBot="1" x14ac:dyDescent="0.25">
      <c r="D284"/>
      <c r="K284" s="36"/>
      <c r="L284" s="107"/>
      <c r="M284" s="108"/>
    </row>
    <row r="285" spans="1:13" x14ac:dyDescent="0.2">
      <c r="H285" s="104"/>
      <c r="K285" s="20"/>
      <c r="L285" s="109"/>
      <c r="M285" s="77"/>
    </row>
    <row r="286" spans="1:13" x14ac:dyDescent="0.2">
      <c r="D286" s="100" t="s">
        <v>127</v>
      </c>
      <c r="G286" s="104"/>
      <c r="K286" s="20"/>
      <c r="L286" s="109"/>
      <c r="M286" s="77"/>
    </row>
    <row r="287" spans="1:13" x14ac:dyDescent="0.2">
      <c r="D287" s="104" t="s">
        <v>134</v>
      </c>
      <c r="E287" s="104"/>
      <c r="F287" s="104"/>
      <c r="K287" s="110">
        <v>21</v>
      </c>
      <c r="L287" s="105">
        <v>0</v>
      </c>
      <c r="M287" s="111">
        <f>K287*L287</f>
        <v>0</v>
      </c>
    </row>
    <row r="288" spans="1:13" ht="20.25" x14ac:dyDescent="0.3">
      <c r="A288" s="119" t="s">
        <v>1</v>
      </c>
      <c r="C288" s="113"/>
      <c r="D288"/>
      <c r="K288" s="20"/>
      <c r="L288" s="109"/>
      <c r="M288" s="77"/>
    </row>
    <row r="289" spans="1:13" ht="18" x14ac:dyDescent="0.25">
      <c r="A289" s="114" t="s">
        <v>128</v>
      </c>
      <c r="B289" s="114"/>
      <c r="D289"/>
      <c r="K289" s="20"/>
      <c r="L289" s="109"/>
      <c r="M289" s="77"/>
    </row>
    <row r="290" spans="1:13" ht="16.149999999999999" customHeight="1" x14ac:dyDescent="0.25">
      <c r="A290" s="143" t="s">
        <v>130</v>
      </c>
      <c r="B290" s="114"/>
    </row>
    <row r="291" spans="1:13" x14ac:dyDescent="0.2">
      <c r="J291" s="115" t="s">
        <v>129</v>
      </c>
      <c r="M291" s="99">
        <f>SUM(M251:M290)</f>
        <v>0</v>
      </c>
    </row>
    <row r="292" spans="1:13" x14ac:dyDescent="0.2">
      <c r="J292" t="s">
        <v>131</v>
      </c>
      <c r="M292" s="99">
        <v>0</v>
      </c>
    </row>
    <row r="293" spans="1:13" ht="19.5" x14ac:dyDescent="0.3">
      <c r="A293" s="114"/>
      <c r="B293" s="114"/>
      <c r="G293" s="104"/>
      <c r="J293" s="116" t="s">
        <v>132</v>
      </c>
      <c r="L293" s="116"/>
      <c r="M293" s="117">
        <f>M249+M291+M292</f>
        <v>0</v>
      </c>
    </row>
    <row r="295" spans="1:13" ht="18" x14ac:dyDescent="0.25">
      <c r="A295" s="114"/>
    </row>
    <row r="296" spans="1:13" ht="15" x14ac:dyDescent="0.2">
      <c r="A296" s="133"/>
    </row>
    <row r="297" spans="1:13" ht="15" x14ac:dyDescent="0.2">
      <c r="A297" s="133"/>
    </row>
    <row r="298" spans="1:13" ht="15" x14ac:dyDescent="0.2">
      <c r="A298" s="133"/>
    </row>
  </sheetData>
  <dataConsolidate/>
  <phoneticPr fontId="0" type="noConversion"/>
  <hyperlinks>
    <hyperlink ref="H2" r:id="rId1" xr:uid="{00000000-0004-0000-0000-000000000000}"/>
    <hyperlink ref="B247" r:id="rId2" xr:uid="{00000000-0004-0000-0000-000001000000}"/>
    <hyperlink ref="A288" r:id="rId3" xr:uid="{00000000-0004-0000-0000-000002000000}"/>
    <hyperlink ref="A290" r:id="rId4" xr:uid="{00000000-0004-0000-0000-000003000000}"/>
  </hyperlinks>
  <printOptions horizontalCentered="1"/>
  <pageMargins left="0" right="0" top="0" bottom="0" header="0.51181102362204722" footer="0.51181102362204722"/>
  <pageSetup paperSize="9" scale="85" orientation="portrait" horizontalDpi="30066" verticalDpi="26478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</dc:creator>
  <cp:lastModifiedBy>Frank Schnuff63</cp:lastModifiedBy>
  <cp:lastPrinted>2022-12-22T13:35:26Z</cp:lastPrinted>
  <dcterms:created xsi:type="dcterms:W3CDTF">2019-10-20T21:01:14Z</dcterms:created>
  <dcterms:modified xsi:type="dcterms:W3CDTF">2024-11-29T07:30:04Z</dcterms:modified>
</cp:coreProperties>
</file>