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backupFile="1"/>
  <bookViews>
    <workbookView xWindow="240" yWindow="12" windowWidth="19440" windowHeight="9348" tabRatio="83"/>
  </bookViews>
  <sheets>
    <sheet name="Preisliste" sheetId="1" r:id="rId1"/>
  </sheets>
  <calcPr calcId="145621"/>
</workbook>
</file>

<file path=xl/calcChain.xml><?xml version="1.0" encoding="utf-8"?>
<calcChain xmlns="http://schemas.openxmlformats.org/spreadsheetml/2006/main">
  <c r="F21" i="1" l="1"/>
  <c r="F20" i="1"/>
  <c r="F19" i="1"/>
  <c r="F18" i="1"/>
  <c r="F17" i="1"/>
  <c r="M52" i="1"/>
  <c r="M51" i="1"/>
  <c r="M50" i="1"/>
  <c r="M49" i="1"/>
  <c r="M48" i="1"/>
  <c r="M47" i="1"/>
  <c r="M46" i="1"/>
  <c r="F15" i="1"/>
  <c r="F14" i="1"/>
  <c r="F13" i="1"/>
  <c r="F12" i="1"/>
  <c r="F11" i="1"/>
  <c r="M29" i="1"/>
  <c r="F38" i="1"/>
  <c r="F37" i="1"/>
  <c r="F36" i="1"/>
  <c r="F35" i="1"/>
  <c r="M69" i="1"/>
  <c r="M68" i="1"/>
  <c r="M67" i="1"/>
  <c r="M81" i="1"/>
  <c r="F87" i="1"/>
  <c r="F78" i="1"/>
  <c r="F50" i="1"/>
  <c r="M38" i="1"/>
  <c r="M28" i="1"/>
  <c r="M78" i="1" l="1"/>
  <c r="F154" i="1"/>
  <c r="M166" i="1"/>
  <c r="M165" i="1"/>
  <c r="M164" i="1"/>
  <c r="M163" i="1"/>
  <c r="M162" i="1"/>
  <c r="M41" i="1"/>
  <c r="M40" i="1"/>
  <c r="M39" i="1"/>
  <c r="M37" i="1"/>
  <c r="M36" i="1"/>
  <c r="M35" i="1"/>
  <c r="M34" i="1"/>
  <c r="M33" i="1"/>
  <c r="M32" i="1"/>
  <c r="M27" i="1"/>
  <c r="M26" i="1"/>
  <c r="F86" i="1"/>
  <c r="F85" i="1"/>
  <c r="M184" i="1"/>
  <c r="M183" i="1"/>
  <c r="M182" i="1"/>
  <c r="M181" i="1"/>
  <c r="M180" i="1"/>
  <c r="M179" i="1"/>
  <c r="M178" i="1"/>
  <c r="M14" i="1"/>
  <c r="M13" i="1"/>
  <c r="M12" i="1"/>
  <c r="M11" i="1"/>
  <c r="M10" i="1"/>
  <c r="M9" i="1"/>
  <c r="M77" i="1"/>
  <c r="M76" i="1"/>
  <c r="M75" i="1"/>
  <c r="M74" i="1"/>
  <c r="M73" i="1"/>
  <c r="M72" i="1"/>
  <c r="M71" i="1"/>
  <c r="F241" i="1"/>
  <c r="F162" i="1"/>
  <c r="F161" i="1"/>
  <c r="F160" i="1"/>
  <c r="M235" i="1"/>
  <c r="M216" i="1"/>
  <c r="M215" i="1"/>
  <c r="M214" i="1"/>
  <c r="M213" i="1"/>
  <c r="M212" i="1"/>
  <c r="F159" i="1"/>
  <c r="M24" i="1"/>
  <c r="M23" i="1"/>
  <c r="M22" i="1"/>
  <c r="M21" i="1"/>
  <c r="M20" i="1"/>
  <c r="M19" i="1"/>
  <c r="M25" i="1"/>
  <c r="M18" i="1"/>
  <c r="M17" i="1"/>
  <c r="M16" i="1"/>
  <c r="M161" i="1"/>
  <c r="M160" i="1"/>
  <c r="M159" i="1"/>
  <c r="M108" i="1"/>
  <c r="M107" i="1"/>
  <c r="M106" i="1"/>
  <c r="M105" i="1"/>
  <c r="M104" i="1"/>
  <c r="M103" i="1"/>
  <c r="M102" i="1"/>
  <c r="M101" i="1"/>
  <c r="F7" i="1"/>
  <c r="M7" i="1"/>
  <c r="F8" i="1"/>
  <c r="M8" i="1"/>
  <c r="F9" i="1"/>
  <c r="F10" i="1"/>
  <c r="F16" i="1"/>
  <c r="F25" i="1"/>
  <c r="F26" i="1"/>
  <c r="F27" i="1"/>
  <c r="F28" i="1"/>
  <c r="F29" i="1"/>
  <c r="F30" i="1"/>
  <c r="F31" i="1"/>
  <c r="F32" i="1"/>
  <c r="F33" i="1"/>
  <c r="F34" i="1"/>
  <c r="F42" i="1"/>
  <c r="M42" i="1"/>
  <c r="F43" i="1"/>
  <c r="M43" i="1"/>
  <c r="F44" i="1"/>
  <c r="M44" i="1"/>
  <c r="F45" i="1"/>
  <c r="M45" i="1"/>
  <c r="F46" i="1"/>
  <c r="F47" i="1"/>
  <c r="F48" i="1"/>
  <c r="F49" i="1"/>
  <c r="F53" i="1"/>
  <c r="M53" i="1"/>
  <c r="F54" i="1"/>
  <c r="M54" i="1"/>
  <c r="F55" i="1"/>
  <c r="M55" i="1"/>
  <c r="F56" i="1"/>
  <c r="M56" i="1"/>
  <c r="F57" i="1"/>
  <c r="M57" i="1"/>
  <c r="M58" i="1"/>
  <c r="M59" i="1"/>
  <c r="M60" i="1"/>
  <c r="M61" i="1"/>
  <c r="M62" i="1"/>
  <c r="F63" i="1"/>
  <c r="M63" i="1"/>
  <c r="M64" i="1"/>
  <c r="M65" i="1"/>
  <c r="M66" i="1"/>
  <c r="F70" i="1"/>
  <c r="M70" i="1"/>
  <c r="F71" i="1"/>
  <c r="F72" i="1"/>
  <c r="F73" i="1"/>
  <c r="F74" i="1"/>
  <c r="F75" i="1"/>
  <c r="F76" i="1"/>
  <c r="F77" i="1"/>
  <c r="F79" i="1"/>
  <c r="F80" i="1"/>
  <c r="F81" i="1"/>
  <c r="F82" i="1"/>
  <c r="M82" i="1"/>
  <c r="F83" i="1"/>
  <c r="M83" i="1"/>
  <c r="F84" i="1"/>
  <c r="M84" i="1"/>
  <c r="M85" i="1"/>
  <c r="M86" i="1"/>
  <c r="M87" i="1"/>
  <c r="F88" i="1"/>
  <c r="M88" i="1"/>
  <c r="F89" i="1"/>
  <c r="M89" i="1"/>
  <c r="F90" i="1"/>
  <c r="M90" i="1"/>
  <c r="F91" i="1"/>
  <c r="M91" i="1"/>
  <c r="F92" i="1"/>
  <c r="M92" i="1"/>
  <c r="F93" i="1"/>
  <c r="M93" i="1"/>
  <c r="F94" i="1"/>
  <c r="M94" i="1"/>
  <c r="F95" i="1"/>
  <c r="M95" i="1"/>
  <c r="F96" i="1"/>
  <c r="F97" i="1"/>
  <c r="F98" i="1"/>
  <c r="F99" i="1"/>
  <c r="F100" i="1"/>
  <c r="M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M112" i="1"/>
  <c r="F113" i="1"/>
  <c r="M113" i="1"/>
  <c r="F114" i="1"/>
  <c r="F115" i="1"/>
  <c r="F116" i="1"/>
  <c r="F117" i="1"/>
  <c r="F118" i="1"/>
  <c r="M118" i="1"/>
  <c r="M119" i="1"/>
  <c r="M120" i="1"/>
  <c r="F124" i="1"/>
  <c r="M124" i="1"/>
  <c r="F125" i="1"/>
  <c r="F131" i="1"/>
  <c r="M131" i="1"/>
  <c r="F136" i="1"/>
  <c r="M136" i="1"/>
  <c r="F141" i="1"/>
  <c r="M141" i="1"/>
  <c r="F142" i="1"/>
  <c r="F148" i="1"/>
  <c r="M148" i="1"/>
  <c r="M149" i="1"/>
  <c r="F153" i="1"/>
  <c r="M153" i="1"/>
  <c r="F167" i="1"/>
  <c r="M167" i="1"/>
  <c r="F168" i="1"/>
  <c r="M168" i="1"/>
  <c r="F169" i="1"/>
  <c r="M169" i="1"/>
  <c r="F170" i="1"/>
  <c r="M170" i="1"/>
  <c r="F171" i="1"/>
  <c r="M171" i="1"/>
  <c r="F172" i="1"/>
  <c r="M172" i="1"/>
  <c r="F173" i="1"/>
  <c r="M173" i="1"/>
  <c r="F174" i="1"/>
  <c r="M174" i="1"/>
  <c r="F175" i="1"/>
  <c r="M175" i="1"/>
  <c r="F176" i="1"/>
  <c r="M176" i="1"/>
  <c r="F177" i="1"/>
  <c r="F178" i="1"/>
  <c r="F179" i="1"/>
  <c r="F182" i="1"/>
  <c r="F185" i="1"/>
  <c r="M185" i="1"/>
  <c r="F186" i="1"/>
  <c r="M186" i="1"/>
  <c r="F187" i="1"/>
  <c r="M187" i="1"/>
  <c r="F188" i="1"/>
  <c r="M188" i="1"/>
  <c r="F189" i="1"/>
  <c r="M189" i="1"/>
  <c r="F190" i="1"/>
  <c r="M190" i="1"/>
  <c r="F191" i="1"/>
  <c r="M191" i="1"/>
  <c r="M192" i="1"/>
  <c r="F193" i="1"/>
  <c r="M193" i="1"/>
  <c r="F194" i="1"/>
  <c r="M194" i="1"/>
  <c r="F195" i="1"/>
  <c r="M195" i="1"/>
  <c r="F196" i="1"/>
  <c r="M196" i="1"/>
  <c r="F197" i="1"/>
  <c r="M197" i="1"/>
  <c r="F198" i="1"/>
  <c r="M198" i="1"/>
  <c r="F199" i="1"/>
  <c r="M199" i="1"/>
  <c r="F200" i="1"/>
  <c r="M200" i="1"/>
  <c r="F201" i="1"/>
  <c r="M201" i="1"/>
  <c r="F202" i="1"/>
  <c r="M202" i="1"/>
  <c r="M203" i="1"/>
  <c r="F204" i="1"/>
  <c r="M204" i="1"/>
  <c r="F205" i="1"/>
  <c r="M205" i="1"/>
  <c r="F206" i="1"/>
  <c r="M206" i="1"/>
  <c r="F207" i="1"/>
  <c r="M207" i="1"/>
  <c r="F208" i="1"/>
  <c r="M208" i="1"/>
  <c r="F209" i="1"/>
  <c r="M209" i="1"/>
  <c r="F210" i="1"/>
  <c r="M210" i="1"/>
  <c r="F211" i="1"/>
  <c r="M211" i="1"/>
  <c r="F212" i="1"/>
  <c r="F213" i="1"/>
  <c r="F214" i="1"/>
  <c r="F215" i="1"/>
  <c r="F217" i="1"/>
  <c r="M217" i="1"/>
  <c r="F218" i="1"/>
  <c r="M218" i="1"/>
  <c r="F219" i="1"/>
  <c r="M219" i="1"/>
  <c r="F220" i="1"/>
  <c r="M220" i="1"/>
  <c r="F221" i="1"/>
  <c r="M221" i="1"/>
  <c r="F222" i="1"/>
  <c r="M222" i="1"/>
  <c r="F223" i="1"/>
  <c r="F224" i="1"/>
  <c r="M224" i="1"/>
  <c r="F225" i="1"/>
  <c r="M225" i="1"/>
  <c r="F226" i="1"/>
  <c r="M226" i="1"/>
  <c r="F229" i="1"/>
  <c r="M229" i="1"/>
  <c r="F230" i="1"/>
  <c r="M230" i="1"/>
  <c r="F231" i="1"/>
  <c r="M231" i="1"/>
  <c r="F232" i="1"/>
  <c r="M232" i="1"/>
  <c r="F233" i="1"/>
  <c r="M233" i="1"/>
  <c r="M234" i="1"/>
  <c r="F236" i="1"/>
  <c r="M236" i="1"/>
  <c r="F237" i="1"/>
  <c r="M237" i="1"/>
  <c r="F238" i="1"/>
  <c r="M238" i="1"/>
  <c r="F239" i="1"/>
  <c r="M239" i="1"/>
  <c r="F240" i="1"/>
  <c r="M240" i="1"/>
  <c r="M241" i="1"/>
  <c r="M242" i="1"/>
  <c r="M243" i="1"/>
  <c r="M244" i="1"/>
  <c r="L246" i="1"/>
  <c r="E248" i="1"/>
  <c r="M251" i="1"/>
  <c r="M256" i="1"/>
  <c r="M261" i="1"/>
  <c r="M267" i="1"/>
  <c r="M273" i="1"/>
  <c r="M279" i="1"/>
  <c r="M285" i="1"/>
  <c r="M291" i="1"/>
  <c r="M297" i="1"/>
  <c r="M301" i="1" l="1"/>
  <c r="M246" i="1"/>
  <c r="L248" i="1"/>
  <c r="F248" i="1"/>
  <c r="M248" i="1" l="1"/>
  <c r="M303" i="1" s="1"/>
</calcChain>
</file>

<file path=xl/sharedStrings.xml><?xml version="1.0" encoding="utf-8"?>
<sst xmlns="http://schemas.openxmlformats.org/spreadsheetml/2006/main" count="538" uniqueCount="138">
  <si>
    <t>Bestelliste für alle vorrätigen Bausteintypen</t>
  </si>
  <si>
    <t>www.formo-Bausteine.de</t>
  </si>
  <si>
    <t>alle kursiv und mit **  gekennzeichneten Teile stammen aus DDR Produktion, sind aber in gutem Zustand</t>
  </si>
  <si>
    <t>Artikelbezeichnung</t>
  </si>
  <si>
    <t>Farbe</t>
  </si>
  <si>
    <t>Preis</t>
  </si>
  <si>
    <t>Anz.</t>
  </si>
  <si>
    <t>Summe</t>
  </si>
  <si>
    <t>1x1 Nocke norm. Höhe</t>
  </si>
  <si>
    <t>rot **</t>
  </si>
  <si>
    <t>2x2 Nocke norm. Höhe</t>
  </si>
  <si>
    <t>dunkelrot</t>
  </si>
  <si>
    <t>blau</t>
  </si>
  <si>
    <t>Preis pro 50 Stück</t>
  </si>
  <si>
    <t>beige</t>
  </si>
  <si>
    <t>dunkelgrau</t>
  </si>
  <si>
    <t>hellgrau</t>
  </si>
  <si>
    <t>weiss</t>
  </si>
  <si>
    <t>grün</t>
  </si>
  <si>
    <t>gelb</t>
  </si>
  <si>
    <t>dunkelbraun</t>
  </si>
  <si>
    <t>schwarz</t>
  </si>
  <si>
    <t>transparent</t>
  </si>
  <si>
    <t>transpar.rotbraun</t>
  </si>
  <si>
    <t>hellblau</t>
  </si>
  <si>
    <t>1x2 Nocken norm. Höhe</t>
  </si>
  <si>
    <t>2x3 Nocken norm. Höhe</t>
  </si>
  <si>
    <t>1x3 Nocken norm. Höhe</t>
  </si>
  <si>
    <t>2x4 Nocken norm. Höhe</t>
  </si>
  <si>
    <t>1x4 Nocken norm. Höhe</t>
  </si>
  <si>
    <t>2x8 Nocken norm. Höhe</t>
  </si>
  <si>
    <t>1x8 Nocken norm. Höhe</t>
  </si>
  <si>
    <t>rund</t>
  </si>
  <si>
    <t>Viertelkreisstein</t>
  </si>
  <si>
    <t>Bogenstein doppelte Höhe</t>
  </si>
  <si>
    <t>gelb**</t>
  </si>
  <si>
    <t>norm. Höhe</t>
  </si>
  <si>
    <t>halber Torbogen</t>
  </si>
  <si>
    <t>Preis pro 10 Stück</t>
  </si>
  <si>
    <t>4x4 Nocke doppelte Höhe</t>
  </si>
  <si>
    <t>blau**</t>
  </si>
  <si>
    <t>eckig</t>
  </si>
  <si>
    <t>rot**</t>
  </si>
  <si>
    <t>weiss**</t>
  </si>
  <si>
    <t>blau*</t>
  </si>
  <si>
    <t>rot*</t>
  </si>
  <si>
    <t>1x1 Nocke halbe Höhe</t>
  </si>
  <si>
    <t>2x2 Nocke halbe Höhe</t>
  </si>
  <si>
    <t>transp. gelb</t>
  </si>
  <si>
    <t>1x2 Nocken halbe Höhe</t>
  </si>
  <si>
    <t>2x3 Nocken halbe Höhe</t>
  </si>
  <si>
    <t>1x3 Nocken halbe Höhe</t>
  </si>
  <si>
    <t>2x4 Nocken halbe Höhe</t>
  </si>
  <si>
    <t>1x4 Nocken halbe Höhe</t>
  </si>
  <si>
    <t>2x8 Nocken halbe Höhe</t>
  </si>
  <si>
    <t>1x8 Nocken halbe Höhe</t>
  </si>
  <si>
    <t>Achsstein 2 Teile</t>
  </si>
  <si>
    <t>2x4 Nocken</t>
  </si>
  <si>
    <t>Preis pro 1 Paar</t>
  </si>
  <si>
    <t>Rad  klein  komplett</t>
  </si>
  <si>
    <t>grau</t>
  </si>
  <si>
    <t>Rad mittelgross  komplett</t>
  </si>
  <si>
    <t>mit Reifen weiss</t>
  </si>
  <si>
    <t>Preis pro 1 Stück</t>
  </si>
  <si>
    <t>Rad gross  komplett</t>
  </si>
  <si>
    <t>Zahnrad klein</t>
  </si>
  <si>
    <t>Zahnrad mittelgross</t>
  </si>
  <si>
    <t>Zahnrad gross</t>
  </si>
  <si>
    <t>Winkelzahnrad klein</t>
  </si>
  <si>
    <t>Winkelzahnrad gross</t>
  </si>
  <si>
    <t>Schneckenrad</t>
  </si>
  <si>
    <t>Stirnrad</t>
  </si>
  <si>
    <t>weiss“</t>
  </si>
  <si>
    <t>Stoppgummi für Räder</t>
  </si>
  <si>
    <t xml:space="preserve">Stoppgummi </t>
  </si>
  <si>
    <t>schwarz**</t>
  </si>
  <si>
    <t>Metallachsen</t>
  </si>
  <si>
    <t>10,5 cm</t>
  </si>
  <si>
    <t>Stoppgummi für Zahnräder</t>
  </si>
  <si>
    <t>Eisen glatt Cu beschichtet</t>
  </si>
  <si>
    <t>4cm</t>
  </si>
  <si>
    <t>andere Längen</t>
  </si>
  <si>
    <t>Anfrage</t>
  </si>
  <si>
    <t>Grundplatte  10 x10</t>
  </si>
  <si>
    <t>Grundplatte  5 x10</t>
  </si>
  <si>
    <t>Haustür  1x4</t>
  </si>
  <si>
    <t>Fenster  1x3</t>
  </si>
  <si>
    <t>transpar</t>
  </si>
  <si>
    <t>hellrot</t>
  </si>
  <si>
    <t>weiss** li</t>
  </si>
  <si>
    <t>Grundplatte  20 x10</t>
  </si>
  <si>
    <t>mit Radius links und rechts</t>
  </si>
  <si>
    <t>weiss**  re</t>
  </si>
  <si>
    <t>weiss**  li</t>
  </si>
  <si>
    <t>Flachdachstein  2x2</t>
  </si>
  <si>
    <t>Flachdachstein  1x2</t>
  </si>
  <si>
    <t>Flachdachstein  2x8</t>
  </si>
  <si>
    <t xml:space="preserve">rot** </t>
  </si>
  <si>
    <t>Flachdachstein  2x4</t>
  </si>
  <si>
    <t>Dachstein 1 Nocke</t>
  </si>
  <si>
    <t>Flachdachstein  2x12</t>
  </si>
  <si>
    <t>Dachstein 3 Nocken</t>
  </si>
  <si>
    <t>Dachstein 2 Nocken</t>
  </si>
  <si>
    <t>Firststein</t>
  </si>
  <si>
    <t>Dachstein 4 Nocken</t>
  </si>
  <si>
    <t>Dachststein 4 Nocken</t>
  </si>
  <si>
    <t>grün*</t>
  </si>
  <si>
    <t>doppelte Höhe</t>
  </si>
  <si>
    <t>schwarz*</t>
  </si>
  <si>
    <t>Dachziegel</t>
  </si>
  <si>
    <t>Firstziegel</t>
  </si>
  <si>
    <t>dunkelgrün</t>
  </si>
  <si>
    <t>Dachlatte</t>
  </si>
  <si>
    <t>kurz</t>
  </si>
  <si>
    <t>Giebelstein</t>
  </si>
  <si>
    <t>150 mm</t>
  </si>
  <si>
    <t>Zwischensummen</t>
  </si>
  <si>
    <t>Endsumme</t>
  </si>
  <si>
    <t>Einzelsteine</t>
  </si>
  <si>
    <t>Modellbausatz Haus Rhodos</t>
  </si>
  <si>
    <t>auch andere Farben auf Anfrage möglich</t>
  </si>
  <si>
    <t>Modellbausatz Stadtvilla</t>
  </si>
  <si>
    <t>Modellbausatz Windmühle</t>
  </si>
  <si>
    <t>Modellbausatz Stadtkontor</t>
  </si>
  <si>
    <t>Modellbausatz Reihenhaus</t>
  </si>
  <si>
    <t>Modellbausatz Dachziegelhaus</t>
  </si>
  <si>
    <t>Modellbausatz Dachsteinhaus</t>
  </si>
  <si>
    <t>Modellbausatz Fachwerkhaus</t>
  </si>
  <si>
    <t>mit Dachsteinen</t>
  </si>
  <si>
    <t>Bunte Mischung Formo Bausteine</t>
  </si>
  <si>
    <t>Bestell- Mail an:</t>
  </si>
  <si>
    <t>Summe Bausätze</t>
  </si>
  <si>
    <t>fs_rochau@web.de</t>
  </si>
  <si>
    <t>Versand:(1,45€-11,90€)</t>
  </si>
  <si>
    <t>Endsumme:</t>
  </si>
  <si>
    <t>Hellblau</t>
  </si>
  <si>
    <t xml:space="preserve">300  Teile </t>
  </si>
  <si>
    <t>Stand 23.12.2022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</si>
</sst>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 €&quot;;[Red]\-#,##0.00&quot; €&quot;"/>
    <numFmt numFmtId="165" formatCode="#,##0.00\ [$€-407]"/>
  </numFmts>
  <fonts count="43" x14ac:knownFonts="1">
    <font>
      <sz val="10"/>
      <color indexed="8"/>
      <name val="Arial"/>
    </font>
    <font>
      <sz val="10"/>
      <color indexed="8"/>
      <name val="Arial"/>
    </font>
    <font>
      <b/>
      <sz val="12"/>
      <color indexed="8"/>
      <name val="Arial"/>
    </font>
    <font>
      <u/>
      <sz val="10"/>
      <color indexed="12"/>
      <name val="Arial"/>
    </font>
    <font>
      <i/>
      <sz val="10"/>
      <color indexed="8"/>
      <name val="Arial"/>
    </font>
    <font>
      <sz val="10"/>
      <color indexed="10"/>
      <name val="Arial"/>
    </font>
    <font>
      <b/>
      <sz val="10"/>
      <color indexed="10"/>
      <name val="Arial"/>
    </font>
    <font>
      <i/>
      <sz val="10"/>
      <color indexed="12"/>
      <name val="Arial"/>
    </font>
    <font>
      <sz val="10"/>
      <color indexed="60"/>
      <name val="Arial"/>
    </font>
    <font>
      <i/>
      <sz val="8"/>
      <color indexed="10"/>
      <name val="Arial"/>
    </font>
    <font>
      <sz val="8"/>
      <color indexed="10"/>
      <name val="Arial"/>
    </font>
    <font>
      <b/>
      <sz val="10"/>
      <color indexed="8"/>
      <name val="Arial"/>
    </font>
    <font>
      <sz val="10"/>
      <color indexed="53"/>
      <name val="Arial"/>
    </font>
    <font>
      <b/>
      <sz val="16"/>
      <color indexed="8"/>
      <name val="Arial"/>
    </font>
    <font>
      <sz val="14"/>
      <color indexed="8"/>
      <name val="Arial"/>
    </font>
    <font>
      <b/>
      <i/>
      <sz val="10"/>
      <color indexed="8"/>
      <name val="Arial"/>
    </font>
    <font>
      <b/>
      <i/>
      <sz val="15"/>
      <color indexed="8"/>
      <name val="Arial"/>
    </font>
    <font>
      <sz val="11"/>
      <color indexed="8"/>
      <name val="Calibri"/>
    </font>
    <font>
      <sz val="11"/>
      <color indexed="9"/>
      <name val="Calibri"/>
    </font>
    <font>
      <b/>
      <sz val="11"/>
      <color indexed="63"/>
      <name val="Calibri"/>
    </font>
    <font>
      <b/>
      <sz val="11"/>
      <color indexed="52"/>
      <name val="Calibri"/>
    </font>
    <font>
      <sz val="11"/>
      <color indexed="62"/>
      <name val="Calibri"/>
    </font>
    <font>
      <b/>
      <sz val="11"/>
      <color indexed="8"/>
      <name val="Calibri"/>
    </font>
    <font>
      <i/>
      <sz val="11"/>
      <color indexed="23"/>
      <name val="Calibri"/>
    </font>
    <font>
      <sz val="11"/>
      <color indexed="17"/>
      <name val="Calibri"/>
    </font>
    <font>
      <sz val="11"/>
      <color indexed="19"/>
      <name val="Calibri"/>
    </font>
    <font>
      <sz val="11"/>
      <color indexed="20"/>
      <name val="Calibri"/>
    </font>
    <font>
      <b/>
      <sz val="18"/>
      <color indexed="62"/>
      <name val="Cambria"/>
    </font>
    <font>
      <b/>
      <sz val="15"/>
      <color indexed="62"/>
      <name val="Calibri"/>
    </font>
    <font>
      <b/>
      <sz val="13"/>
      <color indexed="62"/>
      <name val="Calibri"/>
    </font>
    <font>
      <b/>
      <sz val="11"/>
      <color indexed="62"/>
      <name val="Calibri"/>
    </font>
    <font>
      <sz val="11"/>
      <color indexed="52"/>
      <name val="Calibri"/>
    </font>
    <font>
      <sz val="11"/>
      <color indexed="10"/>
      <name val="Calibri"/>
    </font>
    <font>
      <b/>
      <sz val="11"/>
      <color indexed="9"/>
      <name val="Calibri"/>
    </font>
    <font>
      <u/>
      <sz val="10"/>
      <color indexed="12"/>
      <name val="Arial"/>
    </font>
    <font>
      <u/>
      <sz val="16"/>
      <color indexed="12"/>
      <name val="Arial"/>
    </font>
    <font>
      <i/>
      <sz val="10"/>
      <name val="Arial"/>
    </font>
    <font>
      <sz val="12"/>
      <color indexed="8"/>
      <name val="Arial"/>
    </font>
    <font>
      <sz val="10"/>
      <color rgb="FFFF0000"/>
      <name val="Arial"/>
      <family val="2"/>
    </font>
    <font>
      <b/>
      <sz val="10"/>
      <color rgb="FF0070C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65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5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65"/>
        <bgColor indexed="26"/>
      </patternFill>
    </fill>
  </fills>
  <borders count="58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17" fillId="2" borderId="0"/>
    <xf numFmtId="0" fontId="17" fillId="3" borderId="0"/>
    <xf numFmtId="0" fontId="17" fillId="4" borderId="0"/>
    <xf numFmtId="0" fontId="17" fillId="2" borderId="0"/>
    <xf numFmtId="0" fontId="17" fillId="5" borderId="0"/>
    <xf numFmtId="0" fontId="17" fillId="3" borderId="0"/>
    <xf numFmtId="0" fontId="17" fillId="6" borderId="0"/>
    <xf numFmtId="0" fontId="17" fillId="7" borderId="0"/>
    <xf numFmtId="0" fontId="17" fillId="8" borderId="0"/>
    <xf numFmtId="0" fontId="17" fillId="6" borderId="0"/>
    <xf numFmtId="0" fontId="17" fillId="9" borderId="0"/>
    <xf numFmtId="0" fontId="17" fillId="3" borderId="0"/>
    <xf numFmtId="0" fontId="18" fillId="10" borderId="0"/>
    <xf numFmtId="0" fontId="18" fillId="7" borderId="0"/>
    <xf numFmtId="0" fontId="18" fillId="8" borderId="0"/>
    <xf numFmtId="0" fontId="18" fillId="6" borderId="0"/>
    <xf numFmtId="0" fontId="18" fillId="10" borderId="0"/>
    <xf numFmtId="0" fontId="18" fillId="3" borderId="0"/>
    <xf numFmtId="0" fontId="18" fillId="10" borderId="0"/>
    <xf numFmtId="0" fontId="18" fillId="11" borderId="0"/>
    <xf numFmtId="0" fontId="18" fillId="12" borderId="0"/>
    <xf numFmtId="0" fontId="18" fillId="13" borderId="0"/>
    <xf numFmtId="0" fontId="18" fillId="10" borderId="0"/>
    <xf numFmtId="0" fontId="18" fillId="14" borderId="0"/>
    <xf numFmtId="0" fontId="19" fillId="2" borderId="1"/>
    <xf numFmtId="0" fontId="20" fillId="2" borderId="2"/>
    <xf numFmtId="0" fontId="21" fillId="3" borderId="2"/>
    <xf numFmtId="0" fontId="22" fillId="0" borderId="3"/>
    <xf numFmtId="0" fontId="23" fillId="0" borderId="0"/>
    <xf numFmtId="0" fontId="24" fillId="15" borderId="0"/>
    <xf numFmtId="0" fontId="3" fillId="0" borderId="0"/>
    <xf numFmtId="0" fontId="25" fillId="8" borderId="0"/>
    <xf numFmtId="0" fontId="1" fillId="4" borderId="4"/>
    <xf numFmtId="0" fontId="26" fillId="16" borderId="0"/>
    <xf numFmtId="0" fontId="27" fillId="0" borderId="0"/>
    <xf numFmtId="0" fontId="28" fillId="0" borderId="5"/>
    <xf numFmtId="0" fontId="29" fillId="0" borderId="6"/>
    <xf numFmtId="0" fontId="30" fillId="0" borderId="7"/>
    <xf numFmtId="0" fontId="30" fillId="0" borderId="0"/>
    <xf numFmtId="0" fontId="31" fillId="0" borderId="8"/>
    <xf numFmtId="0" fontId="32" fillId="0" borderId="0"/>
    <xf numFmtId="0" fontId="33" fillId="17" borderId="9"/>
  </cellStyleXfs>
  <cellXfs count="152"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1" fillId="18" borderId="0" xfId="0" applyFont="1" applyFill="1"/>
    <xf numFmtId="0" fontId="5" fillId="18" borderId="0" xfId="0" applyFont="1" applyFill="1"/>
    <xf numFmtId="0" fontId="5" fillId="18" borderId="0" xfId="0" applyFont="1" applyFill="1" applyAlignment="1">
      <alignment horizontal="center"/>
    </xf>
    <xf numFmtId="0" fontId="6" fillId="18" borderId="0" xfId="0" applyFont="1" applyFill="1"/>
    <xf numFmtId="0" fontId="1" fillId="0" borderId="10" xfId="0" applyFont="1" applyBorder="1"/>
    <xf numFmtId="0" fontId="1" fillId="0" borderId="11" xfId="0" applyFont="1" applyBorder="1" applyAlignment="1">
      <alignment horizontal="center"/>
    </xf>
    <xf numFmtId="0" fontId="4" fillId="0" borderId="12" xfId="0" applyFont="1" applyBorder="1"/>
    <xf numFmtId="164" fontId="4" fillId="0" borderId="13" xfId="0" applyNumberFormat="1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4" fillId="0" borderId="14" xfId="0" applyFont="1" applyBorder="1"/>
    <xf numFmtId="0" fontId="1" fillId="0" borderId="15" xfId="0" applyFont="1" applyBorder="1"/>
    <xf numFmtId="0" fontId="4" fillId="0" borderId="16" xfId="0" applyFont="1" applyBorder="1"/>
    <xf numFmtId="164" fontId="4" fillId="0" borderId="17" xfId="0" applyNumberFormat="1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8" xfId="0" applyFont="1" applyBorder="1"/>
    <xf numFmtId="164" fontId="1" fillId="0" borderId="19" xfId="0" applyNumberFormat="1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164" fontId="4" fillId="0" borderId="21" xfId="0" applyNumberFormat="1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164" fontId="1" fillId="0" borderId="2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22" xfId="0" applyFont="1" applyBorder="1"/>
    <xf numFmtId="0" fontId="1" fillId="0" borderId="23" xfId="0" applyFont="1" applyBorder="1"/>
    <xf numFmtId="0" fontId="7" fillId="0" borderId="20" xfId="0" applyFont="1" applyBorder="1" applyAlignment="1">
      <alignment horizontal="center"/>
    </xf>
    <xf numFmtId="0" fontId="1" fillId="0" borderId="24" xfId="0" applyFont="1" applyBorder="1"/>
    <xf numFmtId="0" fontId="1" fillId="18" borderId="18" xfId="0" applyFont="1" applyFill="1" applyBorder="1"/>
    <xf numFmtId="0" fontId="1" fillId="18" borderId="18" xfId="0" applyFont="1" applyFill="1" applyBorder="1" applyAlignment="1">
      <alignment horizontal="center"/>
    </xf>
    <xf numFmtId="164" fontId="1" fillId="18" borderId="21" xfId="0" applyNumberFormat="1" applyFont="1" applyFill="1" applyBorder="1" applyAlignment="1">
      <alignment horizontal="center"/>
    </xf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164" fontId="1" fillId="0" borderId="28" xfId="0" applyNumberFormat="1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0" borderId="29" xfId="0" applyFont="1" applyBorder="1"/>
    <xf numFmtId="0" fontId="1" fillId="0" borderId="30" xfId="0" applyFont="1" applyBorder="1"/>
    <xf numFmtId="164" fontId="1" fillId="0" borderId="17" xfId="0" applyNumberFormat="1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164" fontId="1" fillId="0" borderId="32" xfId="0" applyNumberFormat="1" applyFont="1" applyBorder="1" applyAlignment="1">
      <alignment horizontal="center"/>
    </xf>
    <xf numFmtId="164" fontId="1" fillId="18" borderId="32" xfId="0" applyNumberFormat="1" applyFont="1" applyFill="1" applyBorder="1" applyAlignment="1">
      <alignment horizontal="center"/>
    </xf>
    <xf numFmtId="164" fontId="1" fillId="18" borderId="19" xfId="0" applyNumberFormat="1" applyFont="1" applyFill="1" applyBorder="1" applyAlignment="1">
      <alignment horizontal="center"/>
    </xf>
    <xf numFmtId="0" fontId="1" fillId="0" borderId="24" xfId="0" applyFont="1" applyBorder="1" applyAlignment="1">
      <alignment horizontal="center"/>
    </xf>
    <xf numFmtId="164" fontId="4" fillId="0" borderId="33" xfId="0" applyNumberFormat="1" applyFont="1" applyBorder="1" applyAlignment="1">
      <alignment horizontal="center"/>
    </xf>
    <xf numFmtId="0" fontId="1" fillId="18" borderId="24" xfId="0" applyFont="1" applyFill="1" applyBorder="1"/>
    <xf numFmtId="0" fontId="4" fillId="0" borderId="18" xfId="0" applyFont="1" applyBorder="1" applyAlignment="1">
      <alignment horizontal="center"/>
    </xf>
    <xf numFmtId="164" fontId="4" fillId="0" borderId="19" xfId="0" applyNumberFormat="1" applyFont="1" applyBorder="1" applyAlignment="1">
      <alignment horizontal="center"/>
    </xf>
    <xf numFmtId="0" fontId="4" fillId="18" borderId="18" xfId="0" applyFont="1" applyFill="1" applyBorder="1" applyAlignment="1">
      <alignment horizontal="center"/>
    </xf>
    <xf numFmtId="0" fontId="1" fillId="0" borderId="16" xfId="0" applyFont="1" applyBorder="1"/>
    <xf numFmtId="164" fontId="1" fillId="0" borderId="34" xfId="0" applyNumberFormat="1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4" fillId="0" borderId="18" xfId="0" applyFont="1" applyBorder="1"/>
    <xf numFmtId="164" fontId="1" fillId="0" borderId="35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0" fontId="4" fillId="0" borderId="36" xfId="0" applyFont="1" applyBorder="1"/>
    <xf numFmtId="0" fontId="1" fillId="0" borderId="36" xfId="0" applyFont="1" applyBorder="1"/>
    <xf numFmtId="164" fontId="1" fillId="0" borderId="37" xfId="0" applyNumberFormat="1" applyFont="1" applyBorder="1" applyAlignment="1">
      <alignment horizontal="center"/>
    </xf>
    <xf numFmtId="164" fontId="4" fillId="0" borderId="34" xfId="0" applyNumberFormat="1" applyFont="1" applyBorder="1" applyAlignment="1">
      <alignment horizontal="center"/>
    </xf>
    <xf numFmtId="0" fontId="4" fillId="18" borderId="16" xfId="0" applyFont="1" applyFill="1" applyBorder="1" applyAlignment="1">
      <alignment horizontal="center"/>
    </xf>
    <xf numFmtId="164" fontId="1" fillId="0" borderId="38" xfId="0" applyNumberFormat="1" applyFont="1" applyBorder="1" applyAlignment="1">
      <alignment horizontal="center"/>
    </xf>
    <xf numFmtId="164" fontId="1" fillId="0" borderId="39" xfId="0" applyNumberFormat="1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1" fillId="0" borderId="40" xfId="0" applyFont="1" applyBorder="1"/>
    <xf numFmtId="164" fontId="4" fillId="0" borderId="37" xfId="0" applyNumberFormat="1" applyFont="1" applyBorder="1" applyAlignment="1">
      <alignment horizontal="center"/>
    </xf>
    <xf numFmtId="0" fontId="1" fillId="0" borderId="41" xfId="0" applyFont="1" applyBorder="1"/>
    <xf numFmtId="0" fontId="1" fillId="0" borderId="42" xfId="0" applyFont="1" applyBorder="1"/>
    <xf numFmtId="0" fontId="4" fillId="0" borderId="43" xfId="0" applyFont="1" applyBorder="1"/>
    <xf numFmtId="164" fontId="4" fillId="0" borderId="44" xfId="0" applyNumberFormat="1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164" fontId="4" fillId="0" borderId="28" xfId="0" applyNumberFormat="1" applyFont="1" applyBorder="1" applyAlignment="1">
      <alignment horizontal="center"/>
    </xf>
    <xf numFmtId="0" fontId="1" fillId="0" borderId="45" xfId="0" applyFont="1" applyBorder="1"/>
    <xf numFmtId="0" fontId="1" fillId="0" borderId="36" xfId="0" applyFont="1" applyBorder="1" applyAlignment="1">
      <alignment horizontal="center"/>
    </xf>
    <xf numFmtId="164" fontId="1" fillId="0" borderId="46" xfId="0" applyNumberFormat="1" applyFont="1" applyBorder="1" applyAlignment="1">
      <alignment horizontal="center"/>
    </xf>
    <xf numFmtId="0" fontId="1" fillId="0" borderId="19" xfId="0" applyFont="1" applyBorder="1"/>
    <xf numFmtId="0" fontId="1" fillId="18" borderId="20" xfId="0" applyFont="1" applyFill="1" applyBorder="1" applyAlignment="1">
      <alignment horizontal="center"/>
    </xf>
    <xf numFmtId="164" fontId="1" fillId="0" borderId="33" xfId="0" applyNumberFormat="1" applyFont="1" applyBorder="1" applyAlignment="1">
      <alignment horizontal="center"/>
    </xf>
    <xf numFmtId="164" fontId="4" fillId="0" borderId="47" xfId="0" applyNumberFormat="1" applyFont="1" applyBorder="1" applyAlignment="1">
      <alignment horizontal="center"/>
    </xf>
    <xf numFmtId="164" fontId="1" fillId="0" borderId="17" xfId="0" applyNumberFormat="1" applyFont="1" applyBorder="1"/>
    <xf numFmtId="164" fontId="1" fillId="0" borderId="19" xfId="0" applyNumberFormat="1" applyFont="1" applyBorder="1"/>
    <xf numFmtId="0" fontId="1" fillId="0" borderId="26" xfId="0" applyFont="1" applyBorder="1" applyAlignment="1">
      <alignment horizontal="center"/>
    </xf>
    <xf numFmtId="164" fontId="1" fillId="0" borderId="26" xfId="0" applyNumberFormat="1" applyFont="1" applyBorder="1" applyAlignment="1">
      <alignment horizontal="center"/>
    </xf>
    <xf numFmtId="0" fontId="4" fillId="0" borderId="15" xfId="0" applyFont="1" applyBorder="1"/>
    <xf numFmtId="0" fontId="1" fillId="18" borderId="24" xfId="0" applyFont="1" applyFill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4" fillId="18" borderId="36" xfId="0" applyFont="1" applyFill="1" applyBorder="1" applyAlignment="1">
      <alignment horizontal="center"/>
    </xf>
    <xf numFmtId="164" fontId="1" fillId="0" borderId="48" xfId="0" applyNumberFormat="1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26" xfId="0" applyFont="1" applyBorder="1" applyAlignment="1">
      <alignment horizontal="center"/>
    </xf>
    <xf numFmtId="0" fontId="9" fillId="0" borderId="18" xfId="0" applyFont="1" applyBorder="1"/>
    <xf numFmtId="0" fontId="1" fillId="18" borderId="16" xfId="0" applyFont="1" applyFill="1" applyBorder="1" applyAlignment="1">
      <alignment horizontal="center"/>
    </xf>
    <xf numFmtId="0" fontId="10" fillId="0" borderId="15" xfId="0" applyFont="1" applyBorder="1"/>
    <xf numFmtId="0" fontId="7" fillId="18" borderId="18" xfId="0" applyFont="1" applyFill="1" applyBorder="1" applyAlignment="1">
      <alignment horizontal="center"/>
    </xf>
    <xf numFmtId="0" fontId="1" fillId="0" borderId="49" xfId="0" applyFont="1" applyBorder="1"/>
    <xf numFmtId="164" fontId="1" fillId="0" borderId="0" xfId="0" applyNumberFormat="1" applyFont="1"/>
    <xf numFmtId="0" fontId="11" fillId="0" borderId="0" xfId="0" applyFont="1"/>
    <xf numFmtId="0" fontId="1" fillId="0" borderId="50" xfId="0" applyFont="1" applyBorder="1"/>
    <xf numFmtId="0" fontId="1" fillId="0" borderId="14" xfId="0" applyFont="1" applyBorder="1" applyAlignment="1">
      <alignment horizontal="center"/>
    </xf>
    <xf numFmtId="0" fontId="1" fillId="0" borderId="13" xfId="0" applyFont="1" applyBorder="1"/>
    <xf numFmtId="0" fontId="6" fillId="0" borderId="0" xfId="0" applyFont="1"/>
    <xf numFmtId="0" fontId="5" fillId="0" borderId="0" xfId="0" applyFont="1"/>
    <xf numFmtId="165" fontId="1" fillId="0" borderId="16" xfId="0" applyNumberFormat="1" applyFont="1" applyBorder="1"/>
    <xf numFmtId="0" fontId="1" fillId="0" borderId="51" xfId="0" applyFont="1" applyBorder="1" applyAlignment="1">
      <alignment horizontal="center"/>
    </xf>
    <xf numFmtId="165" fontId="1" fillId="0" borderId="17" xfId="0" applyNumberFormat="1" applyFont="1" applyBorder="1"/>
    <xf numFmtId="0" fontId="12" fillId="0" borderId="0" xfId="0" applyFont="1"/>
    <xf numFmtId="0" fontId="1" fillId="0" borderId="52" xfId="0" applyFont="1" applyBorder="1" applyAlignment="1">
      <alignment horizontal="center"/>
    </xf>
    <xf numFmtId="2" fontId="1" fillId="0" borderId="19" xfId="0" applyNumberFormat="1" applyFont="1" applyBorder="1"/>
    <xf numFmtId="0" fontId="1" fillId="0" borderId="53" xfId="0" applyFont="1" applyBorder="1" applyAlignment="1">
      <alignment horizontal="center"/>
    </xf>
    <xf numFmtId="0" fontId="1" fillId="0" borderId="28" xfId="0" applyFont="1" applyBorder="1"/>
    <xf numFmtId="0" fontId="1" fillId="0" borderId="52" xfId="0" applyFont="1" applyBorder="1"/>
    <xf numFmtId="165" fontId="1" fillId="0" borderId="18" xfId="0" applyNumberFormat="1" applyFont="1" applyBorder="1"/>
    <xf numFmtId="165" fontId="1" fillId="0" borderId="19" xfId="0" applyNumberFormat="1" applyFont="1" applyBorder="1"/>
    <xf numFmtId="165" fontId="1" fillId="18" borderId="19" xfId="0" applyNumberFormat="1" applyFont="1" applyFill="1" applyBorder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165" fontId="16" fillId="0" borderId="0" xfId="0" applyNumberFormat="1" applyFont="1"/>
    <xf numFmtId="0" fontId="34" fillId="0" borderId="0" xfId="31" applyFont="1"/>
    <xf numFmtId="0" fontId="35" fillId="0" borderId="0" xfId="31" applyFont="1"/>
    <xf numFmtId="0" fontId="0" fillId="0" borderId="18" xfId="0" applyFont="1" applyBorder="1"/>
    <xf numFmtId="0" fontId="36" fillId="0" borderId="18" xfId="0" applyFont="1" applyBorder="1" applyAlignment="1">
      <alignment horizontal="center"/>
    </xf>
    <xf numFmtId="0" fontId="1" fillId="18" borderId="36" xfId="0" applyFont="1" applyFill="1" applyBorder="1" applyAlignment="1">
      <alignment horizontal="center"/>
    </xf>
    <xf numFmtId="0" fontId="1" fillId="0" borderId="0" xfId="0" applyFont="1" applyBorder="1"/>
    <xf numFmtId="0" fontId="1" fillId="0" borderId="54" xfId="0" applyFont="1" applyBorder="1"/>
    <xf numFmtId="0" fontId="5" fillId="0" borderId="25" xfId="0" applyFont="1" applyBorder="1"/>
    <xf numFmtId="0" fontId="1" fillId="0" borderId="55" xfId="0" applyFont="1" applyBorder="1"/>
    <xf numFmtId="0" fontId="5" fillId="0" borderId="26" xfId="0" applyFont="1" applyBorder="1"/>
    <xf numFmtId="164" fontId="1" fillId="18" borderId="28" xfId="0" applyNumberFormat="1" applyFont="1" applyFill="1" applyBorder="1" applyAlignment="1">
      <alignment horizontal="center"/>
    </xf>
    <xf numFmtId="0" fontId="1" fillId="0" borderId="56" xfId="0" applyFont="1" applyBorder="1"/>
    <xf numFmtId="0" fontId="1" fillId="0" borderId="21" xfId="0" applyFont="1" applyBorder="1"/>
    <xf numFmtId="0" fontId="1" fillId="0" borderId="51" xfId="0" applyFont="1" applyBorder="1"/>
    <xf numFmtId="0" fontId="1" fillId="0" borderId="17" xfId="0" applyFont="1" applyBorder="1"/>
    <xf numFmtId="0" fontId="37" fillId="0" borderId="0" xfId="0" applyFont="1"/>
    <xf numFmtId="0" fontId="38" fillId="0" borderId="18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39" fillId="0" borderId="0" xfId="0" applyFont="1" applyAlignment="1">
      <alignment horizontal="center"/>
    </xf>
    <xf numFmtId="0" fontId="1" fillId="18" borderId="36" xfId="0" applyFont="1" applyFill="1" applyBorder="1"/>
    <xf numFmtId="0" fontId="1" fillId="0" borderId="57" xfId="0" applyFont="1" applyBorder="1" applyAlignment="1">
      <alignment horizontal="center"/>
    </xf>
    <xf numFmtId="0" fontId="4" fillId="0" borderId="36" xfId="0" applyFont="1" applyBorder="1" applyAlignment="1">
      <alignment horizontal="center"/>
    </xf>
    <xf numFmtId="0" fontId="4" fillId="18" borderId="27" xfId="0" applyFont="1" applyFill="1" applyBorder="1" applyAlignment="1">
      <alignment horizontal="center"/>
    </xf>
    <xf numFmtId="0" fontId="40" fillId="18" borderId="18" xfId="0" applyFont="1" applyFill="1" applyBorder="1" applyAlignment="1">
      <alignment horizontal="center"/>
    </xf>
    <xf numFmtId="0" fontId="41" fillId="0" borderId="20" xfId="0" applyFont="1" applyBorder="1" applyAlignment="1">
      <alignment horizontal="center"/>
    </xf>
    <xf numFmtId="0" fontId="42" fillId="0" borderId="0" xfId="31" applyFont="1"/>
    <xf numFmtId="0" fontId="1" fillId="0" borderId="0" xfId="0" applyFont="1" applyBorder="1" applyAlignment="1">
      <alignment horizontal="center"/>
    </xf>
    <xf numFmtId="164" fontId="1" fillId="0" borderId="52" xfId="0" applyNumberFormat="1" applyFont="1" applyBorder="1" applyAlignment="1">
      <alignment horizontal="center"/>
    </xf>
    <xf numFmtId="0" fontId="1" fillId="18" borderId="52" xfId="0" applyFont="1" applyFill="1" applyBorder="1" applyAlignment="1">
      <alignment horizontal="center"/>
    </xf>
  </cellXfs>
  <cellStyles count="43">
    <cellStyle name="20 % - Akzent1" xfId="1" builtinId="30" customBuiltin="1"/>
    <cellStyle name="20 % - Akzent2" xfId="2" builtinId="34" customBuiltin="1"/>
    <cellStyle name="20 % - Akzent3" xfId="3" builtinId="38" customBuiltin="1"/>
    <cellStyle name="20 % - Akzent4" xfId="4" builtinId="42" customBuiltin="1"/>
    <cellStyle name="20 % - Akzent5" xfId="5" builtinId="46" customBuiltin="1"/>
    <cellStyle name="20 % - Akzent6" xfId="6" builtinId="50" customBuiltin="1"/>
    <cellStyle name="40 % - Akzent1" xfId="7" builtinId="31" customBuiltin="1"/>
    <cellStyle name="40 % - Akzent2" xfId="8" builtinId="35" customBuiltin="1"/>
    <cellStyle name="40 % - Akzent3" xfId="9" builtinId="39" customBuiltin="1"/>
    <cellStyle name="40 % - Akzent4" xfId="10" builtinId="43" customBuiltin="1"/>
    <cellStyle name="40 % - Akzent5" xfId="11" builtinId="47" customBuiltin="1"/>
    <cellStyle name="40 % - Akzent6" xfId="12" builtinId="51" customBuiltin="1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Hyperlink" xfId="31" builtinId="8"/>
    <cellStyle name="Neutral" xfId="32" builtinId="28" customBuiltin="1"/>
    <cellStyle name="Notiz" xfId="33" builtinId="10" customBuiltin="1"/>
    <cellStyle name="Schlecht" xfId="34" builtinId="27" customBuiltin="1"/>
    <cellStyle name="Standard" xfId="0" builtinId="0"/>
    <cellStyle name="Überschrift" xfId="35" builtinId="15" customBuiltin="1"/>
    <cellStyle name="Überschrift 1" xfId="36" builtinId="16" customBuiltin="1"/>
    <cellStyle name="Überschrift 2" xfId="37" builtinId="17" customBuiltin="1"/>
    <cellStyle name="Überschrift 3" xfId="38" builtinId="18" customBuiltin="1"/>
    <cellStyle name="Überschrift 4" xfId="39" builtinId="19" customBuiltin="1"/>
    <cellStyle name="Verknüpfte Zelle" xfId="40" builtinId="24" customBuiltin="1"/>
    <cellStyle name="Warnender Text" xfId="41" builtinId="11" customBuiltin="1"/>
    <cellStyle name="Zelle überprüfen" xfId="42" builtinId="23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FF3333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141312"/>
      <rgbColor rgb="00333300"/>
      <rgbColor rgb="00DC2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288</xdr:row>
      <xdr:rowOff>0</xdr:rowOff>
    </xdr:from>
    <xdr:to>
      <xdr:col>9</xdr:col>
      <xdr:colOff>714375</xdr:colOff>
      <xdr:row>294</xdr:row>
      <xdr:rowOff>47625</xdr:rowOff>
    </xdr:to>
    <xdr:pic>
      <xdr:nvPicPr>
        <xdr:cNvPr id="8408" name="Grafik 1"/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48253650"/>
          <a:ext cx="12954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95250</xdr:colOff>
      <xdr:row>27</xdr:row>
      <xdr:rowOff>66675</xdr:rowOff>
    </xdr:from>
    <xdr:to>
      <xdr:col>8</xdr:col>
      <xdr:colOff>537882</xdr:colOff>
      <xdr:row>30</xdr:row>
      <xdr:rowOff>144397</xdr:rowOff>
    </xdr:to>
    <xdr:pic>
      <xdr:nvPicPr>
        <xdr:cNvPr id="8409" name="Picture 3"/>
        <xdr:cNvPicPr>
          <a:picLocks noRot="1"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2826" y="4898651"/>
          <a:ext cx="1195668" cy="58871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247650</xdr:colOff>
      <xdr:row>9</xdr:row>
      <xdr:rowOff>103655</xdr:rowOff>
    </xdr:from>
    <xdr:to>
      <xdr:col>8</xdr:col>
      <xdr:colOff>428625</xdr:colOff>
      <xdr:row>14</xdr:row>
      <xdr:rowOff>26894</xdr:rowOff>
    </xdr:to>
    <xdr:pic>
      <xdr:nvPicPr>
        <xdr:cNvPr id="8410" name="Picture 4"/>
        <xdr:cNvPicPr>
          <a:picLocks noRot="1"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226" y="1681443"/>
          <a:ext cx="934011" cy="77488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190500</xdr:colOff>
      <xdr:row>18</xdr:row>
      <xdr:rowOff>38100</xdr:rowOff>
    </xdr:from>
    <xdr:to>
      <xdr:col>8</xdr:col>
      <xdr:colOff>504825</xdr:colOff>
      <xdr:row>22</xdr:row>
      <xdr:rowOff>142875</xdr:rowOff>
    </xdr:to>
    <xdr:pic>
      <xdr:nvPicPr>
        <xdr:cNvPr id="8411" name="Picture 5"/>
        <xdr:cNvPicPr>
          <a:picLocks noRot="1"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3343275"/>
          <a:ext cx="1047750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84605</xdr:colOff>
      <xdr:row>34</xdr:row>
      <xdr:rowOff>87967</xdr:rowOff>
    </xdr:from>
    <xdr:to>
      <xdr:col>8</xdr:col>
      <xdr:colOff>732305</xdr:colOff>
      <xdr:row>38</xdr:row>
      <xdr:rowOff>107017</xdr:rowOff>
    </xdr:to>
    <xdr:pic>
      <xdr:nvPicPr>
        <xdr:cNvPr id="8412" name="Picture 6"/>
        <xdr:cNvPicPr>
          <a:picLocks noRot="1"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2181" y="6121214"/>
          <a:ext cx="1400736" cy="7003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312083</xdr:colOff>
      <xdr:row>9</xdr:row>
      <xdr:rowOff>44824</xdr:rowOff>
    </xdr:from>
    <xdr:to>
      <xdr:col>1</xdr:col>
      <xdr:colOff>388283</xdr:colOff>
      <xdr:row>14</xdr:row>
      <xdr:rowOff>35299</xdr:rowOff>
    </xdr:to>
    <xdr:pic>
      <xdr:nvPicPr>
        <xdr:cNvPr id="8413" name="Picture 7"/>
        <xdr:cNvPicPr>
          <a:picLocks noRot="1"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083" y="1622612"/>
          <a:ext cx="856129" cy="84212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190500</xdr:colOff>
      <xdr:row>18</xdr:row>
      <xdr:rowOff>47625</xdr:rowOff>
    </xdr:from>
    <xdr:to>
      <xdr:col>1</xdr:col>
      <xdr:colOff>552450</xdr:colOff>
      <xdr:row>22</xdr:row>
      <xdr:rowOff>161925</xdr:rowOff>
    </xdr:to>
    <xdr:pic>
      <xdr:nvPicPr>
        <xdr:cNvPr id="8414" name="Picture 8"/>
        <xdr:cNvPicPr>
          <a:picLocks noRot="1"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352800"/>
          <a:ext cx="1114425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90768</xdr:colOff>
      <xdr:row>27</xdr:row>
      <xdr:rowOff>40901</xdr:rowOff>
    </xdr:from>
    <xdr:to>
      <xdr:col>1</xdr:col>
      <xdr:colOff>481293</xdr:colOff>
      <xdr:row>30</xdr:row>
      <xdr:rowOff>144555</xdr:rowOff>
    </xdr:to>
    <xdr:pic>
      <xdr:nvPicPr>
        <xdr:cNvPr id="8415" name="Picture 9"/>
        <xdr:cNvPicPr>
          <a:picLocks noRot="1"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68" y="4872877"/>
          <a:ext cx="1170454" cy="61464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35</xdr:row>
      <xdr:rowOff>104775</xdr:rowOff>
    </xdr:from>
    <xdr:to>
      <xdr:col>1</xdr:col>
      <xdr:colOff>609600</xdr:colOff>
      <xdr:row>38</xdr:row>
      <xdr:rowOff>133350</xdr:rowOff>
    </xdr:to>
    <xdr:pic>
      <xdr:nvPicPr>
        <xdr:cNvPr id="8416" name="Picture 10"/>
        <xdr:cNvPicPr>
          <a:picLocks noRot="1"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343650"/>
          <a:ext cx="1304925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</xdr:colOff>
      <xdr:row>46</xdr:row>
      <xdr:rowOff>47625</xdr:rowOff>
    </xdr:from>
    <xdr:to>
      <xdr:col>1</xdr:col>
      <xdr:colOff>685800</xdr:colOff>
      <xdr:row>48</xdr:row>
      <xdr:rowOff>76200</xdr:rowOff>
    </xdr:to>
    <xdr:pic>
      <xdr:nvPicPr>
        <xdr:cNvPr id="8417" name="Picture 11"/>
        <xdr:cNvPicPr>
          <a:picLocks noRot="1"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077200"/>
          <a:ext cx="1390650" cy="352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228040</xdr:colOff>
      <xdr:row>45</xdr:row>
      <xdr:rowOff>2241</xdr:rowOff>
    </xdr:from>
    <xdr:to>
      <xdr:col>8</xdr:col>
      <xdr:colOff>428065</xdr:colOff>
      <xdr:row>50</xdr:row>
      <xdr:rowOff>40341</xdr:rowOff>
    </xdr:to>
    <xdr:pic>
      <xdr:nvPicPr>
        <xdr:cNvPr id="8418" name="Picture 12"/>
        <xdr:cNvPicPr>
          <a:picLocks noRot="1"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5616" y="7747747"/>
          <a:ext cx="953061" cy="88974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323850</xdr:colOff>
      <xdr:row>56</xdr:row>
      <xdr:rowOff>19050</xdr:rowOff>
    </xdr:from>
    <xdr:to>
      <xdr:col>1</xdr:col>
      <xdr:colOff>266700</xdr:colOff>
      <xdr:row>59</xdr:row>
      <xdr:rowOff>76200</xdr:rowOff>
    </xdr:to>
    <xdr:pic>
      <xdr:nvPicPr>
        <xdr:cNvPr id="8419" name="Picture 13"/>
        <xdr:cNvPicPr>
          <a:picLocks noRot="1"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0001250"/>
          <a:ext cx="69532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276225</xdr:colOff>
      <xdr:row>65</xdr:row>
      <xdr:rowOff>47625</xdr:rowOff>
    </xdr:from>
    <xdr:to>
      <xdr:col>8</xdr:col>
      <xdr:colOff>224117</xdr:colOff>
      <xdr:row>68</xdr:row>
      <xdr:rowOff>99243</xdr:rowOff>
    </xdr:to>
    <xdr:pic>
      <xdr:nvPicPr>
        <xdr:cNvPr id="8420" name="Picture 14"/>
        <xdr:cNvPicPr>
          <a:picLocks noRot="1"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3801" y="11728637"/>
          <a:ext cx="700928" cy="5626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314325</xdr:colOff>
      <xdr:row>126</xdr:row>
      <xdr:rowOff>66675</xdr:rowOff>
    </xdr:from>
    <xdr:to>
      <xdr:col>8</xdr:col>
      <xdr:colOff>200025</xdr:colOff>
      <xdr:row>129</xdr:row>
      <xdr:rowOff>57150</xdr:rowOff>
    </xdr:to>
    <xdr:pic>
      <xdr:nvPicPr>
        <xdr:cNvPr id="8421" name="Picture 16"/>
        <xdr:cNvPicPr>
          <a:picLocks noRot="1"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21945600"/>
          <a:ext cx="61912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333375</xdr:colOff>
      <xdr:row>132</xdr:row>
      <xdr:rowOff>47625</xdr:rowOff>
    </xdr:from>
    <xdr:to>
      <xdr:col>1</xdr:col>
      <xdr:colOff>228600</xdr:colOff>
      <xdr:row>134</xdr:row>
      <xdr:rowOff>152400</xdr:rowOff>
    </xdr:to>
    <xdr:pic>
      <xdr:nvPicPr>
        <xdr:cNvPr id="8422" name="Picture 17"/>
        <xdr:cNvPicPr>
          <a:picLocks noRot="1"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2907625"/>
          <a:ext cx="64770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419100</xdr:colOff>
      <xdr:row>132</xdr:row>
      <xdr:rowOff>57150</xdr:rowOff>
    </xdr:from>
    <xdr:to>
      <xdr:col>8</xdr:col>
      <xdr:colOff>314325</xdr:colOff>
      <xdr:row>134</xdr:row>
      <xdr:rowOff>123825</xdr:rowOff>
    </xdr:to>
    <xdr:pic>
      <xdr:nvPicPr>
        <xdr:cNvPr id="8423" name="Picture 18"/>
        <xdr:cNvPicPr>
          <a:picLocks noRot="1"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22917150"/>
          <a:ext cx="628650" cy="390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333375</xdr:colOff>
      <xdr:row>137</xdr:row>
      <xdr:rowOff>19050</xdr:rowOff>
    </xdr:from>
    <xdr:to>
      <xdr:col>1</xdr:col>
      <xdr:colOff>85725</xdr:colOff>
      <xdr:row>139</xdr:row>
      <xdr:rowOff>123825</xdr:rowOff>
    </xdr:to>
    <xdr:pic>
      <xdr:nvPicPr>
        <xdr:cNvPr id="8424" name="Picture 19"/>
        <xdr:cNvPicPr>
          <a:picLocks noRot="1"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3698200"/>
          <a:ext cx="50482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419100</xdr:colOff>
      <xdr:row>137</xdr:row>
      <xdr:rowOff>47625</xdr:rowOff>
    </xdr:from>
    <xdr:to>
      <xdr:col>8</xdr:col>
      <xdr:colOff>161925</xdr:colOff>
      <xdr:row>139</xdr:row>
      <xdr:rowOff>114300</xdr:rowOff>
    </xdr:to>
    <xdr:pic>
      <xdr:nvPicPr>
        <xdr:cNvPr id="8425" name="Picture 20"/>
        <xdr:cNvPicPr>
          <a:picLocks noRot="1"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23726775"/>
          <a:ext cx="476250" cy="390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219075</xdr:colOff>
      <xdr:row>143</xdr:row>
      <xdr:rowOff>76200</xdr:rowOff>
    </xdr:from>
    <xdr:to>
      <xdr:col>1</xdr:col>
      <xdr:colOff>361950</xdr:colOff>
      <xdr:row>145</xdr:row>
      <xdr:rowOff>123825</xdr:rowOff>
    </xdr:to>
    <xdr:pic>
      <xdr:nvPicPr>
        <xdr:cNvPr id="8426" name="Picture 21"/>
        <xdr:cNvPicPr>
          <a:picLocks noRot="1"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4736425"/>
          <a:ext cx="895350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342900</xdr:colOff>
      <xdr:row>143</xdr:row>
      <xdr:rowOff>57150</xdr:rowOff>
    </xdr:from>
    <xdr:to>
      <xdr:col>8</xdr:col>
      <xdr:colOff>333375</xdr:colOff>
      <xdr:row>146</xdr:row>
      <xdr:rowOff>66675</xdr:rowOff>
    </xdr:to>
    <xdr:pic>
      <xdr:nvPicPr>
        <xdr:cNvPr id="8427" name="Picture 22"/>
        <xdr:cNvPicPr>
          <a:picLocks noRot="1"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24717375"/>
          <a:ext cx="7239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381000</xdr:colOff>
      <xdr:row>120</xdr:row>
      <xdr:rowOff>47625</xdr:rowOff>
    </xdr:from>
    <xdr:to>
      <xdr:col>8</xdr:col>
      <xdr:colOff>104775</xdr:colOff>
      <xdr:row>122</xdr:row>
      <xdr:rowOff>66675</xdr:rowOff>
    </xdr:to>
    <xdr:pic>
      <xdr:nvPicPr>
        <xdr:cNvPr id="8428" name="Picture 23"/>
        <xdr:cNvPicPr>
          <a:picLocks noRot="1"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20945475"/>
          <a:ext cx="4572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247650</xdr:colOff>
      <xdr:row>55</xdr:row>
      <xdr:rowOff>57150</xdr:rowOff>
    </xdr:from>
    <xdr:to>
      <xdr:col>8</xdr:col>
      <xdr:colOff>219075</xdr:colOff>
      <xdr:row>58</xdr:row>
      <xdr:rowOff>104775</xdr:rowOff>
    </xdr:to>
    <xdr:pic>
      <xdr:nvPicPr>
        <xdr:cNvPr id="8429" name="Picture 24"/>
        <xdr:cNvPicPr>
          <a:picLocks noRot="1"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9877425"/>
          <a:ext cx="704850" cy="533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301438</xdr:colOff>
      <xdr:row>114</xdr:row>
      <xdr:rowOff>20730</xdr:rowOff>
    </xdr:from>
    <xdr:to>
      <xdr:col>8</xdr:col>
      <xdr:colOff>358588</xdr:colOff>
      <xdr:row>116</xdr:row>
      <xdr:rowOff>152399</xdr:rowOff>
    </xdr:to>
    <xdr:pic>
      <xdr:nvPicPr>
        <xdr:cNvPr id="8430" name="Picture 25"/>
        <xdr:cNvPicPr>
          <a:picLocks noRot="1"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014" y="20263036"/>
          <a:ext cx="810186" cy="47232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352425</xdr:colOff>
      <xdr:row>120</xdr:row>
      <xdr:rowOff>66675</xdr:rowOff>
    </xdr:from>
    <xdr:to>
      <xdr:col>1</xdr:col>
      <xdr:colOff>133350</xdr:colOff>
      <xdr:row>122</xdr:row>
      <xdr:rowOff>142875</xdr:rowOff>
    </xdr:to>
    <xdr:pic>
      <xdr:nvPicPr>
        <xdr:cNvPr id="8431" name="Picture 26"/>
        <xdr:cNvPicPr>
          <a:picLocks noRot="1"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0964525"/>
          <a:ext cx="53340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295275</xdr:colOff>
      <xdr:row>126</xdr:row>
      <xdr:rowOff>28575</xdr:rowOff>
    </xdr:from>
    <xdr:to>
      <xdr:col>1</xdr:col>
      <xdr:colOff>238125</xdr:colOff>
      <xdr:row>129</xdr:row>
      <xdr:rowOff>66675</xdr:rowOff>
    </xdr:to>
    <xdr:pic>
      <xdr:nvPicPr>
        <xdr:cNvPr id="8432" name="Picture 27"/>
        <xdr:cNvPicPr>
          <a:picLocks noRot="1"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1907500"/>
          <a:ext cx="695325" cy="523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114</xdr:row>
      <xdr:rowOff>66675</xdr:rowOff>
    </xdr:from>
    <xdr:to>
      <xdr:col>1</xdr:col>
      <xdr:colOff>657225</xdr:colOff>
      <xdr:row>116</xdr:row>
      <xdr:rowOff>47625</xdr:rowOff>
    </xdr:to>
    <xdr:pic>
      <xdr:nvPicPr>
        <xdr:cNvPr id="8433" name="Picture 28"/>
        <xdr:cNvPicPr>
          <a:picLocks noRot="1"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983450"/>
          <a:ext cx="1381125" cy="304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133350</xdr:colOff>
      <xdr:row>104</xdr:row>
      <xdr:rowOff>95250</xdr:rowOff>
    </xdr:from>
    <xdr:to>
      <xdr:col>1</xdr:col>
      <xdr:colOff>590550</xdr:colOff>
      <xdr:row>108</xdr:row>
      <xdr:rowOff>66675</xdr:rowOff>
    </xdr:to>
    <xdr:pic>
      <xdr:nvPicPr>
        <xdr:cNvPr id="8434" name="Picture 29"/>
        <xdr:cNvPicPr>
          <a:picLocks noRot="1"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8383250"/>
          <a:ext cx="1209675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114860</xdr:colOff>
      <xdr:row>90</xdr:row>
      <xdr:rowOff>101413</xdr:rowOff>
    </xdr:from>
    <xdr:to>
      <xdr:col>1</xdr:col>
      <xdr:colOff>562535</xdr:colOff>
      <xdr:row>94</xdr:row>
      <xdr:rowOff>16810</xdr:rowOff>
    </xdr:to>
    <xdr:pic>
      <xdr:nvPicPr>
        <xdr:cNvPr id="8435" name="Picture 30"/>
        <xdr:cNvPicPr>
          <a:picLocks noRot="1"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60" y="16237884"/>
          <a:ext cx="1227604" cy="5967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314325</xdr:colOff>
      <xdr:row>83</xdr:row>
      <xdr:rowOff>85725</xdr:rowOff>
    </xdr:from>
    <xdr:to>
      <xdr:col>1</xdr:col>
      <xdr:colOff>342900</xdr:colOff>
      <xdr:row>86</xdr:row>
      <xdr:rowOff>114300</xdr:rowOff>
    </xdr:to>
    <xdr:pic>
      <xdr:nvPicPr>
        <xdr:cNvPr id="8436" name="Picture 31"/>
        <xdr:cNvPicPr>
          <a:picLocks noRot="1"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4792325"/>
          <a:ext cx="781050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532839</xdr:colOff>
      <xdr:row>73</xdr:row>
      <xdr:rowOff>5603</xdr:rowOff>
    </xdr:from>
    <xdr:to>
      <xdr:col>1</xdr:col>
      <xdr:colOff>218514</xdr:colOff>
      <xdr:row>75</xdr:row>
      <xdr:rowOff>72279</xdr:rowOff>
    </xdr:to>
    <xdr:pic>
      <xdr:nvPicPr>
        <xdr:cNvPr id="8437" name="Picture 32"/>
        <xdr:cNvPicPr>
          <a:picLocks noRot="1"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839" y="12547227"/>
          <a:ext cx="465604" cy="40733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66675</xdr:colOff>
      <xdr:row>105</xdr:row>
      <xdr:rowOff>9525</xdr:rowOff>
    </xdr:from>
    <xdr:to>
      <xdr:col>8</xdr:col>
      <xdr:colOff>714375</xdr:colOff>
      <xdr:row>107</xdr:row>
      <xdr:rowOff>104775</xdr:rowOff>
    </xdr:to>
    <xdr:pic>
      <xdr:nvPicPr>
        <xdr:cNvPr id="8438" name="Picture 33"/>
        <xdr:cNvPicPr>
          <a:picLocks noRot="1"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18459450"/>
          <a:ext cx="138112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285750</xdr:colOff>
      <xdr:row>92</xdr:row>
      <xdr:rowOff>114300</xdr:rowOff>
    </xdr:from>
    <xdr:to>
      <xdr:col>8</xdr:col>
      <xdr:colOff>485775</xdr:colOff>
      <xdr:row>95</xdr:row>
      <xdr:rowOff>114300</xdr:rowOff>
    </xdr:to>
    <xdr:pic>
      <xdr:nvPicPr>
        <xdr:cNvPr id="8439" name="Picture 34"/>
        <xdr:cNvPicPr>
          <a:picLocks noRot="1"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16449675"/>
          <a:ext cx="9334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342900</xdr:colOff>
      <xdr:row>83</xdr:row>
      <xdr:rowOff>85725</xdr:rowOff>
    </xdr:from>
    <xdr:to>
      <xdr:col>8</xdr:col>
      <xdr:colOff>428625</xdr:colOff>
      <xdr:row>86</xdr:row>
      <xdr:rowOff>85725</xdr:rowOff>
    </xdr:to>
    <xdr:pic>
      <xdr:nvPicPr>
        <xdr:cNvPr id="8440" name="Picture 35"/>
        <xdr:cNvPicPr>
          <a:picLocks noRot="1"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14792325"/>
          <a:ext cx="8191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379879</xdr:colOff>
      <xdr:row>72</xdr:row>
      <xdr:rowOff>112619</xdr:rowOff>
    </xdr:from>
    <xdr:to>
      <xdr:col>8</xdr:col>
      <xdr:colOff>351304</xdr:colOff>
      <xdr:row>76</xdr:row>
      <xdr:rowOff>93569</xdr:rowOff>
    </xdr:to>
    <xdr:pic>
      <xdr:nvPicPr>
        <xdr:cNvPr id="8441" name="Picture 36"/>
        <xdr:cNvPicPr>
          <a:picLocks noRot="1"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7455" y="12483913"/>
          <a:ext cx="724461" cy="6622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333375</xdr:colOff>
      <xdr:row>154</xdr:row>
      <xdr:rowOff>95250</xdr:rowOff>
    </xdr:from>
    <xdr:to>
      <xdr:col>8</xdr:col>
      <xdr:colOff>257175</xdr:colOff>
      <xdr:row>157</xdr:row>
      <xdr:rowOff>85725</xdr:rowOff>
    </xdr:to>
    <xdr:pic>
      <xdr:nvPicPr>
        <xdr:cNvPr id="8442" name="Picture 38"/>
        <xdr:cNvPicPr>
          <a:picLocks noRot="1"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26555700"/>
          <a:ext cx="65722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428625</xdr:colOff>
      <xdr:row>149</xdr:row>
      <xdr:rowOff>28575</xdr:rowOff>
    </xdr:from>
    <xdr:to>
      <xdr:col>8</xdr:col>
      <xdr:colOff>228600</xdr:colOff>
      <xdr:row>151</xdr:row>
      <xdr:rowOff>104775</xdr:rowOff>
    </xdr:to>
    <xdr:pic>
      <xdr:nvPicPr>
        <xdr:cNvPr id="8443" name="Picture 40"/>
        <xdr:cNvPicPr>
          <a:picLocks noRot="1"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25669875"/>
          <a:ext cx="53340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419100</xdr:colOff>
      <xdr:row>170</xdr:row>
      <xdr:rowOff>47625</xdr:rowOff>
    </xdr:from>
    <xdr:to>
      <xdr:col>8</xdr:col>
      <xdr:colOff>257175</xdr:colOff>
      <xdr:row>174</xdr:row>
      <xdr:rowOff>57150</xdr:rowOff>
    </xdr:to>
    <xdr:pic>
      <xdr:nvPicPr>
        <xdr:cNvPr id="8444" name="Picture 42"/>
        <xdr:cNvPicPr>
          <a:picLocks noRot="1"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29127450"/>
          <a:ext cx="571500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47625</xdr:colOff>
      <xdr:row>180</xdr:row>
      <xdr:rowOff>0</xdr:rowOff>
    </xdr:from>
    <xdr:to>
      <xdr:col>8</xdr:col>
      <xdr:colOff>704850</xdr:colOff>
      <xdr:row>183</xdr:row>
      <xdr:rowOff>123825</xdr:rowOff>
    </xdr:to>
    <xdr:pic>
      <xdr:nvPicPr>
        <xdr:cNvPr id="8445" name="Picture 45"/>
        <xdr:cNvPicPr>
          <a:picLocks noRot="1"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30708600"/>
          <a:ext cx="1390650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270622</xdr:colOff>
      <xdr:row>219</xdr:row>
      <xdr:rowOff>100853</xdr:rowOff>
    </xdr:from>
    <xdr:to>
      <xdr:col>8</xdr:col>
      <xdr:colOff>308722</xdr:colOff>
      <xdr:row>222</xdr:row>
      <xdr:rowOff>25774</xdr:rowOff>
    </xdr:to>
    <xdr:pic>
      <xdr:nvPicPr>
        <xdr:cNvPr id="8446" name="Picture 47"/>
        <xdr:cNvPicPr>
          <a:picLocks noRot="1"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8198" y="38380147"/>
          <a:ext cx="791136" cy="43590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323850</xdr:colOff>
      <xdr:row>213</xdr:row>
      <xdr:rowOff>47625</xdr:rowOff>
    </xdr:from>
    <xdr:to>
      <xdr:col>1</xdr:col>
      <xdr:colOff>209550</xdr:colOff>
      <xdr:row>215</xdr:row>
      <xdr:rowOff>142875</xdr:rowOff>
    </xdr:to>
    <xdr:pic>
      <xdr:nvPicPr>
        <xdr:cNvPr id="8447" name="Picture 48"/>
        <xdr:cNvPicPr>
          <a:picLocks noRot="1"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6137850"/>
          <a:ext cx="6381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428625</xdr:colOff>
      <xdr:row>213</xdr:row>
      <xdr:rowOff>28575</xdr:rowOff>
    </xdr:from>
    <xdr:to>
      <xdr:col>8</xdr:col>
      <xdr:colOff>219075</xdr:colOff>
      <xdr:row>215</xdr:row>
      <xdr:rowOff>133350</xdr:rowOff>
    </xdr:to>
    <xdr:pic>
      <xdr:nvPicPr>
        <xdr:cNvPr id="8448" name="Picture 49"/>
        <xdr:cNvPicPr>
          <a:picLocks noRot="1"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36118800"/>
          <a:ext cx="52387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438150</xdr:colOff>
      <xdr:row>206</xdr:row>
      <xdr:rowOff>114299</xdr:rowOff>
    </xdr:from>
    <xdr:to>
      <xdr:col>1</xdr:col>
      <xdr:colOff>236482</xdr:colOff>
      <xdr:row>209</xdr:row>
      <xdr:rowOff>161599</xdr:rowOff>
    </xdr:to>
    <xdr:pic>
      <xdr:nvPicPr>
        <xdr:cNvPr id="8449" name="Picture 50"/>
        <xdr:cNvPicPr>
          <a:picLocks noRot="1"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5602478"/>
          <a:ext cx="576098" cy="5517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152400</xdr:colOff>
      <xdr:row>219</xdr:row>
      <xdr:rowOff>38100</xdr:rowOff>
    </xdr:from>
    <xdr:to>
      <xdr:col>1</xdr:col>
      <xdr:colOff>409575</xdr:colOff>
      <xdr:row>221</xdr:row>
      <xdr:rowOff>161925</xdr:rowOff>
    </xdr:to>
    <xdr:pic>
      <xdr:nvPicPr>
        <xdr:cNvPr id="8450" name="Picture 51"/>
        <xdr:cNvPicPr>
          <a:picLocks noRot="1"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7118925"/>
          <a:ext cx="100965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142875</xdr:colOff>
      <xdr:row>206</xdr:row>
      <xdr:rowOff>95250</xdr:rowOff>
    </xdr:from>
    <xdr:to>
      <xdr:col>8</xdr:col>
      <xdr:colOff>647700</xdr:colOff>
      <xdr:row>208</xdr:row>
      <xdr:rowOff>142875</xdr:rowOff>
    </xdr:to>
    <xdr:pic>
      <xdr:nvPicPr>
        <xdr:cNvPr id="8451" name="Picture 52"/>
        <xdr:cNvPicPr>
          <a:picLocks noRot="1"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35042475"/>
          <a:ext cx="1238250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198</xdr:row>
      <xdr:rowOff>28575</xdr:rowOff>
    </xdr:from>
    <xdr:to>
      <xdr:col>1</xdr:col>
      <xdr:colOff>628650</xdr:colOff>
      <xdr:row>200</xdr:row>
      <xdr:rowOff>114300</xdr:rowOff>
    </xdr:to>
    <xdr:pic>
      <xdr:nvPicPr>
        <xdr:cNvPr id="8452" name="Picture 53"/>
        <xdr:cNvPicPr>
          <a:picLocks noRot="1"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3670875"/>
          <a:ext cx="1323975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276225</xdr:colOff>
      <xdr:row>197</xdr:row>
      <xdr:rowOff>76200</xdr:rowOff>
    </xdr:from>
    <xdr:to>
      <xdr:col>8</xdr:col>
      <xdr:colOff>409575</xdr:colOff>
      <xdr:row>200</xdr:row>
      <xdr:rowOff>38100</xdr:rowOff>
    </xdr:to>
    <xdr:pic>
      <xdr:nvPicPr>
        <xdr:cNvPr id="8453" name="Picture 54"/>
        <xdr:cNvPicPr>
          <a:picLocks noRot="1"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33556575"/>
          <a:ext cx="86677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342900</xdr:colOff>
      <xdr:row>187</xdr:row>
      <xdr:rowOff>66675</xdr:rowOff>
    </xdr:from>
    <xdr:to>
      <xdr:col>1</xdr:col>
      <xdr:colOff>219075</xdr:colOff>
      <xdr:row>191</xdr:row>
      <xdr:rowOff>114300</xdr:rowOff>
    </xdr:to>
    <xdr:pic>
      <xdr:nvPicPr>
        <xdr:cNvPr id="8454" name="Grafik3"/>
        <xdr:cNvPicPr>
          <a:picLocks noRot="1"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1918275"/>
          <a:ext cx="628650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381000</xdr:colOff>
      <xdr:row>226</xdr:row>
      <xdr:rowOff>47625</xdr:rowOff>
    </xdr:from>
    <xdr:to>
      <xdr:col>7</xdr:col>
      <xdr:colOff>714375</xdr:colOff>
      <xdr:row>228</xdr:row>
      <xdr:rowOff>0</xdr:rowOff>
    </xdr:to>
    <xdr:pic>
      <xdr:nvPicPr>
        <xdr:cNvPr id="8455" name="Picture 56"/>
        <xdr:cNvPicPr>
          <a:picLocks noRot="1"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38271450"/>
          <a:ext cx="333375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295275</xdr:colOff>
      <xdr:row>226</xdr:row>
      <xdr:rowOff>28575</xdr:rowOff>
    </xdr:from>
    <xdr:to>
      <xdr:col>1</xdr:col>
      <xdr:colOff>9525</xdr:colOff>
      <xdr:row>228</xdr:row>
      <xdr:rowOff>0</xdr:rowOff>
    </xdr:to>
    <xdr:pic>
      <xdr:nvPicPr>
        <xdr:cNvPr id="8456" name="Picture 57"/>
        <xdr:cNvPicPr>
          <a:picLocks noRot="1"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8252400"/>
          <a:ext cx="466725" cy="304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314325</xdr:colOff>
      <xdr:row>231</xdr:row>
      <xdr:rowOff>85725</xdr:rowOff>
    </xdr:from>
    <xdr:to>
      <xdr:col>1</xdr:col>
      <xdr:colOff>333375</xdr:colOff>
      <xdr:row>234</xdr:row>
      <xdr:rowOff>76200</xdr:rowOff>
    </xdr:to>
    <xdr:pic>
      <xdr:nvPicPr>
        <xdr:cNvPr id="8457" name="Picture 58"/>
        <xdr:cNvPicPr>
          <a:picLocks noRot="1"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9128700"/>
          <a:ext cx="77152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238125</xdr:colOff>
      <xdr:row>231</xdr:row>
      <xdr:rowOff>123825</xdr:rowOff>
    </xdr:from>
    <xdr:to>
      <xdr:col>8</xdr:col>
      <xdr:colOff>304800</xdr:colOff>
      <xdr:row>234</xdr:row>
      <xdr:rowOff>142875</xdr:rowOff>
    </xdr:to>
    <xdr:pic>
      <xdr:nvPicPr>
        <xdr:cNvPr id="8458" name="Picture 59"/>
        <xdr:cNvPicPr>
          <a:picLocks noRot="1"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39166800"/>
          <a:ext cx="800100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390525</xdr:colOff>
      <xdr:row>238</xdr:row>
      <xdr:rowOff>76200</xdr:rowOff>
    </xdr:from>
    <xdr:to>
      <xdr:col>8</xdr:col>
      <xdr:colOff>295275</xdr:colOff>
      <xdr:row>242</xdr:row>
      <xdr:rowOff>47625</xdr:rowOff>
    </xdr:to>
    <xdr:pic>
      <xdr:nvPicPr>
        <xdr:cNvPr id="8459" name="Picture 60"/>
        <xdr:cNvPicPr>
          <a:picLocks noRot="1"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40271700"/>
          <a:ext cx="638175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239</xdr:row>
      <xdr:rowOff>85725</xdr:rowOff>
    </xdr:from>
    <xdr:to>
      <xdr:col>1</xdr:col>
      <xdr:colOff>695325</xdr:colOff>
      <xdr:row>241</xdr:row>
      <xdr:rowOff>28575</xdr:rowOff>
    </xdr:to>
    <xdr:pic>
      <xdr:nvPicPr>
        <xdr:cNvPr id="8460" name="Picture 61"/>
        <xdr:cNvPicPr>
          <a:picLocks noRot="1"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0443150"/>
          <a:ext cx="1419225" cy="266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228600</xdr:colOff>
      <xdr:row>260</xdr:row>
      <xdr:rowOff>57150</xdr:rowOff>
    </xdr:from>
    <xdr:to>
      <xdr:col>9</xdr:col>
      <xdr:colOff>676275</xdr:colOff>
      <xdr:row>265</xdr:row>
      <xdr:rowOff>0</xdr:rowOff>
    </xdr:to>
    <xdr:pic>
      <xdr:nvPicPr>
        <xdr:cNvPr id="8461" name="Picture 62"/>
        <xdr:cNvPicPr>
          <a:picLocks noRot="1"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43729275"/>
          <a:ext cx="1238250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219075</xdr:colOff>
      <xdr:row>265</xdr:row>
      <xdr:rowOff>85725</xdr:rowOff>
    </xdr:from>
    <xdr:to>
      <xdr:col>9</xdr:col>
      <xdr:colOff>685800</xdr:colOff>
      <xdr:row>270</xdr:row>
      <xdr:rowOff>142875</xdr:rowOff>
    </xdr:to>
    <xdr:pic>
      <xdr:nvPicPr>
        <xdr:cNvPr id="8462" name="Picture 64"/>
        <xdr:cNvPicPr>
          <a:picLocks noRot="1"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44577000"/>
          <a:ext cx="1257300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180975</xdr:colOff>
      <xdr:row>277</xdr:row>
      <xdr:rowOff>85725</xdr:rowOff>
    </xdr:from>
    <xdr:to>
      <xdr:col>9</xdr:col>
      <xdr:colOff>695325</xdr:colOff>
      <xdr:row>282</xdr:row>
      <xdr:rowOff>76200</xdr:rowOff>
    </xdr:to>
    <xdr:pic>
      <xdr:nvPicPr>
        <xdr:cNvPr id="8463" name="Picture 67"/>
        <xdr:cNvPicPr>
          <a:picLocks noRot="1"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3463" y="47220188"/>
          <a:ext cx="1328737" cy="8239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247650</xdr:colOff>
      <xdr:row>149</xdr:row>
      <xdr:rowOff>19050</xdr:rowOff>
    </xdr:from>
    <xdr:to>
      <xdr:col>1</xdr:col>
      <xdr:colOff>152400</xdr:colOff>
      <xdr:row>151</xdr:row>
      <xdr:rowOff>114300</xdr:rowOff>
    </xdr:to>
    <xdr:pic>
      <xdr:nvPicPr>
        <xdr:cNvPr id="8464" name="Picture 37"/>
        <xdr:cNvPicPr>
          <a:picLocks noRot="1"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660350"/>
          <a:ext cx="65722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266700</xdr:colOff>
      <xdr:row>161</xdr:row>
      <xdr:rowOff>19050</xdr:rowOff>
    </xdr:from>
    <xdr:to>
      <xdr:col>1</xdr:col>
      <xdr:colOff>333375</xdr:colOff>
      <xdr:row>165</xdr:row>
      <xdr:rowOff>123825</xdr:rowOff>
    </xdr:to>
    <xdr:pic>
      <xdr:nvPicPr>
        <xdr:cNvPr id="8465" name="Picture 43"/>
        <xdr:cNvPicPr>
          <a:picLocks noRot="1"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7632025"/>
          <a:ext cx="819150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142875</xdr:colOff>
      <xdr:row>180</xdr:row>
      <xdr:rowOff>19050</xdr:rowOff>
    </xdr:from>
    <xdr:to>
      <xdr:col>1</xdr:col>
      <xdr:colOff>428625</xdr:colOff>
      <xdr:row>183</xdr:row>
      <xdr:rowOff>85725</xdr:rowOff>
    </xdr:to>
    <xdr:pic>
      <xdr:nvPicPr>
        <xdr:cNvPr id="8466" name="Picture 46"/>
        <xdr:cNvPicPr>
          <a:picLocks noRot="1"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0727650"/>
          <a:ext cx="1038225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381000</xdr:colOff>
      <xdr:row>189</xdr:row>
      <xdr:rowOff>0</xdr:rowOff>
    </xdr:from>
    <xdr:to>
      <xdr:col>8</xdr:col>
      <xdr:colOff>428625</xdr:colOff>
      <xdr:row>190</xdr:row>
      <xdr:rowOff>76200</xdr:rowOff>
    </xdr:to>
    <xdr:pic>
      <xdr:nvPicPr>
        <xdr:cNvPr id="8467" name="Picture 55"/>
        <xdr:cNvPicPr>
          <a:picLocks noRot="1"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32175450"/>
          <a:ext cx="781050" cy="238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200025</xdr:colOff>
      <xdr:row>271</xdr:row>
      <xdr:rowOff>76200</xdr:rowOff>
    </xdr:from>
    <xdr:to>
      <xdr:col>9</xdr:col>
      <xdr:colOff>685800</xdr:colOff>
      <xdr:row>276</xdr:row>
      <xdr:rowOff>142875</xdr:rowOff>
    </xdr:to>
    <xdr:pic>
      <xdr:nvPicPr>
        <xdr:cNvPr id="8468" name="Grafik 2"/>
        <xdr:cNvPicPr>
          <a:picLocks noRot="1"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45548550"/>
          <a:ext cx="1276350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276225</xdr:colOff>
      <xdr:row>294</xdr:row>
      <xdr:rowOff>47625</xdr:rowOff>
    </xdr:from>
    <xdr:to>
      <xdr:col>9</xdr:col>
      <xdr:colOff>752475</xdr:colOff>
      <xdr:row>299</xdr:row>
      <xdr:rowOff>0</xdr:rowOff>
    </xdr:to>
    <xdr:pic>
      <xdr:nvPicPr>
        <xdr:cNvPr id="8469" name="Grafik1"/>
        <xdr:cNvPicPr>
          <a:picLocks noRot="1"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49282350"/>
          <a:ext cx="1266825" cy="92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276225</xdr:colOff>
      <xdr:row>155</xdr:row>
      <xdr:rowOff>38100</xdr:rowOff>
    </xdr:from>
    <xdr:to>
      <xdr:col>1</xdr:col>
      <xdr:colOff>152400</xdr:colOff>
      <xdr:row>157</xdr:row>
      <xdr:rowOff>104775</xdr:rowOff>
    </xdr:to>
    <xdr:pic>
      <xdr:nvPicPr>
        <xdr:cNvPr id="8470" name="Grafik 6"/>
        <xdr:cNvPicPr>
          <a:picLocks noRot="1"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6660475"/>
          <a:ext cx="628650" cy="390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238125</xdr:colOff>
      <xdr:row>254</xdr:row>
      <xdr:rowOff>133350</xdr:rowOff>
    </xdr:from>
    <xdr:to>
      <xdr:col>9</xdr:col>
      <xdr:colOff>685800</xdr:colOff>
      <xdr:row>259</xdr:row>
      <xdr:rowOff>104775</xdr:rowOff>
    </xdr:to>
    <xdr:pic>
      <xdr:nvPicPr>
        <xdr:cNvPr id="8471" name="Grafik 3"/>
        <xdr:cNvPicPr>
          <a:picLocks noRot="1"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42814875"/>
          <a:ext cx="1238250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190500</xdr:colOff>
      <xdr:row>282</xdr:row>
      <xdr:rowOff>161925</xdr:rowOff>
    </xdr:from>
    <xdr:to>
      <xdr:col>9</xdr:col>
      <xdr:colOff>733425</xdr:colOff>
      <xdr:row>288</xdr:row>
      <xdr:rowOff>0</xdr:rowOff>
    </xdr:to>
    <xdr:pic>
      <xdr:nvPicPr>
        <xdr:cNvPr id="8472" name="Grafik 5"/>
        <xdr:cNvPicPr>
          <a:picLocks noRot="1"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47424975"/>
          <a:ext cx="1333500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344581</xdr:colOff>
      <xdr:row>65</xdr:row>
      <xdr:rowOff>32497</xdr:rowOff>
    </xdr:from>
    <xdr:to>
      <xdr:col>1</xdr:col>
      <xdr:colOff>239806</xdr:colOff>
      <xdr:row>68</xdr:row>
      <xdr:rowOff>145676</xdr:rowOff>
    </xdr:to>
    <xdr:pic>
      <xdr:nvPicPr>
        <xdr:cNvPr id="8473" name="Grafik 1"/>
        <xdr:cNvPicPr>
          <a:picLocks noRot="1"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581" y="11713509"/>
          <a:ext cx="675154" cy="6241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314325</xdr:colOff>
      <xdr:row>161</xdr:row>
      <xdr:rowOff>85725</xdr:rowOff>
    </xdr:from>
    <xdr:to>
      <xdr:col>8</xdr:col>
      <xdr:colOff>419100</xdr:colOff>
      <xdr:row>164</xdr:row>
      <xdr:rowOff>142875</xdr:rowOff>
    </xdr:to>
    <xdr:pic>
      <xdr:nvPicPr>
        <xdr:cNvPr id="8474" name="Picture 44"/>
        <xdr:cNvPicPr>
          <a:picLocks noRot="1"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27698700"/>
          <a:ext cx="838200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266700</xdr:colOff>
      <xdr:row>169</xdr:row>
      <xdr:rowOff>85725</xdr:rowOff>
    </xdr:from>
    <xdr:to>
      <xdr:col>1</xdr:col>
      <xdr:colOff>190500</xdr:colOff>
      <xdr:row>175</xdr:row>
      <xdr:rowOff>95250</xdr:rowOff>
    </xdr:to>
    <xdr:pic>
      <xdr:nvPicPr>
        <xdr:cNvPr id="8475" name="Picture 41"/>
        <xdr:cNvPicPr>
          <a:picLocks noRot="1"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9003625"/>
          <a:ext cx="67627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247650</xdr:colOff>
      <xdr:row>248</xdr:row>
      <xdr:rowOff>123825</xdr:rowOff>
    </xdr:from>
    <xdr:to>
      <xdr:col>9</xdr:col>
      <xdr:colOff>666750</xdr:colOff>
      <xdr:row>254</xdr:row>
      <xdr:rowOff>9525</xdr:rowOff>
    </xdr:to>
    <xdr:pic>
      <xdr:nvPicPr>
        <xdr:cNvPr id="8476" name="Grafik 9"/>
        <xdr:cNvPicPr>
          <a:picLocks noRot="1"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41814750"/>
          <a:ext cx="120967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ormo-bausteine.de/" TargetMode="External"/><Relationship Id="rId2" Type="http://schemas.openxmlformats.org/officeDocument/2006/relationships/hyperlink" Target="http://www.formo-bausteine.de/" TargetMode="External"/><Relationship Id="rId1" Type="http://schemas.openxmlformats.org/officeDocument/2006/relationships/hyperlink" Target="http://www.formo-bausteine.de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fs_rochau@web.d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08"/>
  <sheetViews>
    <sheetView tabSelected="1" zoomScale="85" zoomScaleNormal="85" workbookViewId="0">
      <selection activeCell="Q47" sqref="Q47"/>
    </sheetView>
  </sheetViews>
  <sheetFormatPr baseColWidth="10" defaultColWidth="11" defaultRowHeight="13.2" x14ac:dyDescent="0.25"/>
  <cols>
    <col min="1" max="2" width="11.33203125" customWidth="1"/>
    <col min="3" max="3" width="12.6640625" customWidth="1"/>
    <col min="4" max="4" width="7.33203125" style="1" customWidth="1"/>
    <col min="5" max="5" width="5.33203125" customWidth="1"/>
    <col min="6" max="6" width="7.88671875" customWidth="1"/>
    <col min="7" max="7" width="1.109375" customWidth="1"/>
    <col min="9" max="9" width="11.88671875" customWidth="1"/>
    <col min="10" max="10" width="15" customWidth="1"/>
    <col min="11" max="11" width="7.33203125" customWidth="1"/>
    <col min="12" max="12" width="5.33203125" customWidth="1"/>
    <col min="13" max="13" width="13.33203125" bestFit="1" customWidth="1"/>
  </cols>
  <sheetData>
    <row r="2" spans="1:13" s="2" customFormat="1" ht="15.6" x14ac:dyDescent="0.3">
      <c r="A2" s="2" t="s">
        <v>0</v>
      </c>
      <c r="D2" s="3"/>
      <c r="H2" s="123" t="s">
        <v>1</v>
      </c>
      <c r="K2" s="2" t="s">
        <v>137</v>
      </c>
    </row>
    <row r="3" spans="1:13" x14ac:dyDescent="0.25">
      <c r="A3" s="4" t="s">
        <v>2</v>
      </c>
    </row>
    <row r="4" spans="1:13" x14ac:dyDescent="0.25">
      <c r="A4" s="4"/>
    </row>
    <row r="5" spans="1:13" s="5" customFormat="1" ht="13.8" thickBot="1" x14ac:dyDescent="0.3">
      <c r="C5" s="6"/>
      <c r="D5" s="7"/>
      <c r="E5" s="8"/>
      <c r="F5" s="8"/>
      <c r="G5" s="8"/>
      <c r="H5" s="8"/>
    </row>
    <row r="6" spans="1:13" ht="13.8" thickBot="1" x14ac:dyDescent="0.3">
      <c r="A6" s="9" t="s">
        <v>3</v>
      </c>
      <c r="B6" s="10"/>
      <c r="C6" s="11" t="s">
        <v>4</v>
      </c>
      <c r="D6" s="12" t="s">
        <v>5</v>
      </c>
      <c r="E6" s="13" t="s">
        <v>6</v>
      </c>
      <c r="F6" s="14" t="s">
        <v>7</v>
      </c>
      <c r="G6" s="1"/>
      <c r="H6" s="9" t="s">
        <v>3</v>
      </c>
      <c r="I6" s="10"/>
      <c r="J6" s="15" t="s">
        <v>4</v>
      </c>
      <c r="K6" s="12" t="s">
        <v>5</v>
      </c>
      <c r="L6" s="13" t="s">
        <v>6</v>
      </c>
      <c r="M6" s="14" t="s">
        <v>7</v>
      </c>
    </row>
    <row r="7" spans="1:13" x14ac:dyDescent="0.25">
      <c r="A7" s="39" t="s">
        <v>8</v>
      </c>
      <c r="B7" s="66"/>
      <c r="C7" s="17" t="s">
        <v>9</v>
      </c>
      <c r="D7" s="18">
        <v>0.95</v>
      </c>
      <c r="E7" s="19"/>
      <c r="F7" s="18">
        <f t="shared" ref="F7:F31" si="0">D7/50*E7</f>
        <v>0</v>
      </c>
      <c r="G7" s="1"/>
      <c r="H7" s="16" t="s">
        <v>10</v>
      </c>
      <c r="J7" s="125" t="s">
        <v>24</v>
      </c>
      <c r="K7" s="21">
        <v>1.35</v>
      </c>
      <c r="L7" s="22"/>
      <c r="M7" s="23">
        <f t="shared" ref="M7:M14" si="1">K7/50*L7</f>
        <v>0</v>
      </c>
    </row>
    <row r="8" spans="1:13" x14ac:dyDescent="0.25">
      <c r="A8" s="16"/>
      <c r="B8" s="68"/>
      <c r="C8" s="20" t="s">
        <v>11</v>
      </c>
      <c r="D8" s="21">
        <v>1.1499999999999999</v>
      </c>
      <c r="E8" s="24"/>
      <c r="F8" s="25">
        <f t="shared" si="0"/>
        <v>0</v>
      </c>
      <c r="G8" s="26"/>
      <c r="H8" s="16"/>
      <c r="J8" s="20" t="s">
        <v>12</v>
      </c>
      <c r="K8" s="21">
        <v>1.35</v>
      </c>
      <c r="L8" s="22"/>
      <c r="M8" s="25">
        <f t="shared" si="1"/>
        <v>0</v>
      </c>
    </row>
    <row r="9" spans="1:13" x14ac:dyDescent="0.25">
      <c r="A9" s="27" t="s">
        <v>13</v>
      </c>
      <c r="B9" s="69"/>
      <c r="C9" s="20" t="s">
        <v>12</v>
      </c>
      <c r="D9" s="21">
        <v>1.1499999999999999</v>
      </c>
      <c r="E9" s="24"/>
      <c r="F9" s="25">
        <f t="shared" si="0"/>
        <v>0</v>
      </c>
      <c r="G9" s="1"/>
      <c r="H9" s="27" t="s">
        <v>13</v>
      </c>
      <c r="I9" s="28"/>
      <c r="J9" s="20" t="s">
        <v>16</v>
      </c>
      <c r="K9" s="21">
        <v>1.35</v>
      </c>
      <c r="L9" s="29"/>
      <c r="M9" s="25">
        <f t="shared" si="1"/>
        <v>0</v>
      </c>
    </row>
    <row r="10" spans="1:13" x14ac:dyDescent="0.25">
      <c r="A10" s="16"/>
      <c r="B10" s="68"/>
      <c r="C10" s="20" t="s">
        <v>14</v>
      </c>
      <c r="D10" s="21">
        <v>1.1499999999999999</v>
      </c>
      <c r="E10" s="24"/>
      <c r="F10" s="25">
        <f t="shared" si="0"/>
        <v>0</v>
      </c>
      <c r="G10" s="1"/>
      <c r="H10" s="16"/>
      <c r="J10" s="20" t="s">
        <v>18</v>
      </c>
      <c r="K10" s="21">
        <v>1.35</v>
      </c>
      <c r="L10" s="147"/>
      <c r="M10" s="25">
        <f>K10/50*L10</f>
        <v>0</v>
      </c>
    </row>
    <row r="11" spans="1:13" x14ac:dyDescent="0.25">
      <c r="A11" s="16"/>
      <c r="B11" s="68"/>
      <c r="C11" s="20" t="s">
        <v>16</v>
      </c>
      <c r="D11" s="21">
        <v>1.1499999999999999</v>
      </c>
      <c r="E11" s="24"/>
      <c r="F11" s="25">
        <f t="shared" ref="F11" si="2">D11/50*E11</f>
        <v>0</v>
      </c>
      <c r="G11" s="1"/>
      <c r="H11" s="16"/>
      <c r="J11" s="20" t="s">
        <v>19</v>
      </c>
      <c r="K11" s="21">
        <v>1.35</v>
      </c>
      <c r="L11" s="22"/>
      <c r="M11" s="25">
        <f>K11/50*L11</f>
        <v>0</v>
      </c>
    </row>
    <row r="12" spans="1:13" x14ac:dyDescent="0.25">
      <c r="A12" s="16"/>
      <c r="B12" s="68"/>
      <c r="C12" s="20" t="s">
        <v>18</v>
      </c>
      <c r="D12" s="21">
        <v>1.1499999999999999</v>
      </c>
      <c r="E12" s="24"/>
      <c r="F12" s="25">
        <f>D12/50*E12</f>
        <v>0</v>
      </c>
      <c r="G12" s="1"/>
      <c r="H12" s="16"/>
      <c r="J12" s="20" t="s">
        <v>20</v>
      </c>
      <c r="K12" s="21">
        <v>1.35</v>
      </c>
      <c r="L12" s="22"/>
      <c r="M12" s="25">
        <f t="shared" si="1"/>
        <v>0</v>
      </c>
    </row>
    <row r="13" spans="1:13" x14ac:dyDescent="0.25">
      <c r="A13" s="16"/>
      <c r="B13" s="68"/>
      <c r="C13" s="20" t="s">
        <v>20</v>
      </c>
      <c r="D13" s="21">
        <v>1.1499999999999999</v>
      </c>
      <c r="E13" s="24"/>
      <c r="F13" s="25">
        <f>D13/50*E13</f>
        <v>0</v>
      </c>
      <c r="G13" s="1"/>
      <c r="H13" s="16"/>
      <c r="J13" s="20" t="s">
        <v>21</v>
      </c>
      <c r="K13" s="21">
        <v>1.35</v>
      </c>
      <c r="L13" s="22"/>
      <c r="M13" s="25">
        <f t="shared" si="1"/>
        <v>0</v>
      </c>
    </row>
    <row r="14" spans="1:13" x14ac:dyDescent="0.25">
      <c r="A14" s="16"/>
      <c r="B14" s="68"/>
      <c r="C14" s="20" t="s">
        <v>21</v>
      </c>
      <c r="D14" s="21">
        <v>1.1499999999999999</v>
      </c>
      <c r="E14" s="24"/>
      <c r="F14" s="25">
        <f>D14/50*E14</f>
        <v>0</v>
      </c>
      <c r="G14" s="1"/>
      <c r="H14" s="16"/>
      <c r="J14" s="30" t="s">
        <v>22</v>
      </c>
      <c r="K14" s="21">
        <v>1.35</v>
      </c>
      <c r="L14" s="22"/>
      <c r="M14" s="25">
        <f t="shared" si="1"/>
        <v>0</v>
      </c>
    </row>
    <row r="15" spans="1:13" ht="13.8" thickBot="1" x14ac:dyDescent="0.3">
      <c r="A15" s="16"/>
      <c r="B15" s="68"/>
      <c r="C15" s="31" t="s">
        <v>22</v>
      </c>
      <c r="D15" s="21">
        <v>1.1499999999999999</v>
      </c>
      <c r="E15" s="32"/>
      <c r="F15" s="45">
        <f>D15/50*E15</f>
        <v>0</v>
      </c>
      <c r="G15" s="1"/>
      <c r="H15" s="16"/>
      <c r="J15" s="30"/>
      <c r="K15" s="21"/>
      <c r="L15" s="22"/>
      <c r="M15" s="25"/>
    </row>
    <row r="16" spans="1:13" x14ac:dyDescent="0.25">
      <c r="A16" s="16" t="s">
        <v>25</v>
      </c>
      <c r="C16" s="52" t="s">
        <v>11</v>
      </c>
      <c r="D16" s="41">
        <v>1.25</v>
      </c>
      <c r="E16" s="19"/>
      <c r="F16" s="18">
        <f t="shared" si="0"/>
        <v>0</v>
      </c>
      <c r="G16" s="1"/>
      <c r="H16" s="39" t="s">
        <v>26</v>
      </c>
      <c r="I16" s="40"/>
      <c r="J16" s="52" t="s">
        <v>12</v>
      </c>
      <c r="K16" s="53">
        <v>1.4</v>
      </c>
      <c r="L16" s="19"/>
      <c r="M16" s="41">
        <f>K16/50*L16</f>
        <v>0</v>
      </c>
    </row>
    <row r="17" spans="1:14" x14ac:dyDescent="0.25">
      <c r="A17" s="16"/>
      <c r="C17" s="20" t="s">
        <v>18</v>
      </c>
      <c r="D17" s="21">
        <v>1.25</v>
      </c>
      <c r="E17" s="24"/>
      <c r="F17" s="25">
        <f t="shared" ref="F17:F21" si="3">D17/50*E17</f>
        <v>0</v>
      </c>
      <c r="G17" s="26"/>
      <c r="H17" s="16"/>
      <c r="J17" s="20" t="s">
        <v>15</v>
      </c>
      <c r="K17" s="43">
        <v>1.4</v>
      </c>
      <c r="L17" s="24"/>
      <c r="M17" s="21">
        <f>K17/50*L17</f>
        <v>0</v>
      </c>
    </row>
    <row r="18" spans="1:14" x14ac:dyDescent="0.25">
      <c r="A18" s="27" t="s">
        <v>13</v>
      </c>
      <c r="B18" s="28"/>
      <c r="C18" s="20" t="s">
        <v>19</v>
      </c>
      <c r="D18" s="21">
        <v>1.25</v>
      </c>
      <c r="E18" s="46"/>
      <c r="F18" s="25">
        <f t="shared" si="3"/>
        <v>0</v>
      </c>
      <c r="G18" s="1"/>
      <c r="H18" s="27" t="s">
        <v>13</v>
      </c>
      <c r="I18" s="28"/>
      <c r="J18" s="20" t="s">
        <v>16</v>
      </c>
      <c r="K18" s="43">
        <v>1.4</v>
      </c>
      <c r="L18" s="24"/>
      <c r="M18" s="21">
        <f>K18/50*L18</f>
        <v>0</v>
      </c>
    </row>
    <row r="19" spans="1:14" x14ac:dyDescent="0.25">
      <c r="A19" s="16"/>
      <c r="C19" s="20" t="s">
        <v>20</v>
      </c>
      <c r="D19" s="21">
        <v>1.25</v>
      </c>
      <c r="E19" s="46"/>
      <c r="F19" s="47">
        <f t="shared" si="3"/>
        <v>0</v>
      </c>
      <c r="G19" s="1"/>
      <c r="H19" s="16"/>
      <c r="J19" s="31" t="s">
        <v>18</v>
      </c>
      <c r="K19" s="43">
        <v>1.4</v>
      </c>
      <c r="L19" s="32"/>
      <c r="M19" s="45">
        <f>K19/50*L19</f>
        <v>0</v>
      </c>
    </row>
    <row r="20" spans="1:14" x14ac:dyDescent="0.25">
      <c r="A20" s="16"/>
      <c r="C20" s="125" t="s">
        <v>24</v>
      </c>
      <c r="D20" s="21">
        <v>1.25</v>
      </c>
      <c r="E20" s="24"/>
      <c r="F20" s="21">
        <f t="shared" si="3"/>
        <v>0</v>
      </c>
      <c r="G20" s="1"/>
      <c r="H20" s="16"/>
      <c r="J20" s="20" t="s">
        <v>19</v>
      </c>
      <c r="K20" s="43">
        <v>1.4</v>
      </c>
      <c r="L20" s="24"/>
      <c r="M20" s="21">
        <f>K20/50*L20</f>
        <v>0</v>
      </c>
    </row>
    <row r="21" spans="1:14" x14ac:dyDescent="0.25">
      <c r="A21" s="16"/>
      <c r="C21" s="20" t="s">
        <v>22</v>
      </c>
      <c r="D21" s="21">
        <v>1.25</v>
      </c>
      <c r="E21" s="24"/>
      <c r="F21" s="21">
        <f t="shared" si="3"/>
        <v>0</v>
      </c>
      <c r="G21" s="1"/>
      <c r="H21" s="16"/>
      <c r="J21" s="20" t="s">
        <v>20</v>
      </c>
      <c r="K21" s="43">
        <v>1.4</v>
      </c>
      <c r="L21" s="24"/>
      <c r="M21" s="21">
        <f t="shared" ref="M21:M24" si="4">K21/50*L21</f>
        <v>0</v>
      </c>
    </row>
    <row r="22" spans="1:14" x14ac:dyDescent="0.25">
      <c r="A22" s="16"/>
      <c r="C22" s="20"/>
      <c r="D22" s="21"/>
      <c r="E22" s="24"/>
      <c r="F22" s="21"/>
      <c r="G22" s="1"/>
      <c r="H22" s="16"/>
      <c r="J22" s="20" t="s">
        <v>21</v>
      </c>
      <c r="K22" s="43">
        <v>1.4</v>
      </c>
      <c r="L22" s="24"/>
      <c r="M22" s="21">
        <f t="shared" si="4"/>
        <v>0</v>
      </c>
    </row>
    <row r="23" spans="1:14" x14ac:dyDescent="0.25">
      <c r="A23" s="16"/>
      <c r="C23" s="125"/>
      <c r="D23" s="21"/>
      <c r="E23" s="24"/>
      <c r="F23" s="21"/>
      <c r="G23" s="1"/>
      <c r="H23" s="16"/>
      <c r="J23" s="48" t="s">
        <v>22</v>
      </c>
      <c r="K23" s="43">
        <v>1.4</v>
      </c>
      <c r="L23" s="32"/>
      <c r="M23" s="45">
        <f t="shared" si="4"/>
        <v>0</v>
      </c>
    </row>
    <row r="24" spans="1:14" ht="13.8" thickBot="1" x14ac:dyDescent="0.3">
      <c r="A24" s="16"/>
      <c r="C24" s="125"/>
      <c r="D24" s="21"/>
      <c r="E24" s="24"/>
      <c r="F24" s="21"/>
      <c r="G24" s="1"/>
      <c r="H24" s="16"/>
      <c r="J24" s="20" t="s">
        <v>23</v>
      </c>
      <c r="K24" s="43">
        <v>1.4</v>
      </c>
      <c r="L24" s="24"/>
      <c r="M24" s="21">
        <f t="shared" si="4"/>
        <v>0</v>
      </c>
    </row>
    <row r="25" spans="1:14" x14ac:dyDescent="0.25">
      <c r="A25" s="39" t="s">
        <v>27</v>
      </c>
      <c r="B25" s="66"/>
      <c r="C25" s="52" t="s">
        <v>11</v>
      </c>
      <c r="D25" s="53">
        <v>1.25</v>
      </c>
      <c r="E25" s="19"/>
      <c r="F25" s="41">
        <f t="shared" si="0"/>
        <v>0</v>
      </c>
      <c r="G25" s="1"/>
      <c r="H25" s="39" t="s">
        <v>28</v>
      </c>
      <c r="I25" s="40"/>
      <c r="J25" s="52" t="s">
        <v>12</v>
      </c>
      <c r="K25" s="41">
        <v>1.5</v>
      </c>
      <c r="L25" s="42"/>
      <c r="M25" s="18">
        <f>K25/50*L25</f>
        <v>0</v>
      </c>
    </row>
    <row r="26" spans="1:14" x14ac:dyDescent="0.25">
      <c r="A26" s="16"/>
      <c r="B26" s="68"/>
      <c r="C26" s="20" t="s">
        <v>21</v>
      </c>
      <c r="D26" s="43">
        <v>1.25</v>
      </c>
      <c r="E26" s="49"/>
      <c r="F26" s="21">
        <f t="shared" si="0"/>
        <v>0</v>
      </c>
      <c r="G26" s="26"/>
      <c r="H26" s="16"/>
      <c r="I26" s="128"/>
      <c r="J26" s="20" t="s">
        <v>15</v>
      </c>
      <c r="K26" s="21">
        <v>1.5</v>
      </c>
      <c r="L26" s="22"/>
      <c r="M26" s="21">
        <f>K26/50*L26</f>
        <v>0</v>
      </c>
    </row>
    <row r="27" spans="1:14" x14ac:dyDescent="0.25">
      <c r="A27" s="27" t="s">
        <v>13</v>
      </c>
      <c r="B27" s="69"/>
      <c r="C27" s="20" t="s">
        <v>12</v>
      </c>
      <c r="D27" s="43">
        <v>1.25</v>
      </c>
      <c r="E27" s="49"/>
      <c r="F27" s="21">
        <f t="shared" si="0"/>
        <v>0</v>
      </c>
      <c r="G27" s="1"/>
      <c r="H27" s="27" t="s">
        <v>13</v>
      </c>
      <c r="I27" s="28"/>
      <c r="J27" s="20" t="s">
        <v>17</v>
      </c>
      <c r="K27" s="21">
        <v>1.5</v>
      </c>
      <c r="L27" s="22"/>
      <c r="M27" s="21">
        <f>K27/50*L27</f>
        <v>0</v>
      </c>
    </row>
    <row r="28" spans="1:14" x14ac:dyDescent="0.25">
      <c r="A28" s="16"/>
      <c r="B28" s="68"/>
      <c r="C28" s="20" t="s">
        <v>18</v>
      </c>
      <c r="D28" s="43">
        <v>1.25</v>
      </c>
      <c r="E28" s="49"/>
      <c r="F28" s="21">
        <f t="shared" si="0"/>
        <v>0</v>
      </c>
      <c r="G28" s="1"/>
      <c r="H28" s="16"/>
      <c r="I28" s="128"/>
      <c r="J28" s="125" t="s">
        <v>135</v>
      </c>
      <c r="K28" s="21">
        <v>1.5</v>
      </c>
      <c r="L28" s="24"/>
      <c r="M28" s="21">
        <f t="shared" ref="M28:M29" si="5">K28/50*L28</f>
        <v>0</v>
      </c>
    </row>
    <row r="29" spans="1:14" x14ac:dyDescent="0.25">
      <c r="A29" s="16"/>
      <c r="B29" s="68"/>
      <c r="C29" s="20" t="s">
        <v>14</v>
      </c>
      <c r="D29" s="43">
        <v>1.25</v>
      </c>
      <c r="E29" s="49"/>
      <c r="F29" s="21">
        <f t="shared" si="0"/>
        <v>0</v>
      </c>
      <c r="G29" s="1"/>
      <c r="H29" s="16"/>
      <c r="I29" s="128"/>
      <c r="J29" s="20" t="s">
        <v>23</v>
      </c>
      <c r="K29" s="150">
        <v>1.5</v>
      </c>
      <c r="L29" s="110"/>
      <c r="M29" s="21">
        <f t="shared" si="5"/>
        <v>0</v>
      </c>
      <c r="N29" s="140"/>
    </row>
    <row r="30" spans="1:14" x14ac:dyDescent="0.25">
      <c r="A30" s="16"/>
      <c r="B30" s="68"/>
      <c r="C30" s="31" t="s">
        <v>22</v>
      </c>
      <c r="D30" s="43">
        <v>1.25</v>
      </c>
      <c r="E30" s="51"/>
      <c r="F30" s="45">
        <f t="shared" si="0"/>
        <v>0</v>
      </c>
      <c r="G30" s="1"/>
      <c r="H30" s="16"/>
      <c r="I30" s="128"/>
      <c r="J30" s="31"/>
      <c r="K30" s="150"/>
      <c r="L30" s="151"/>
      <c r="M30" s="45"/>
      <c r="N30" s="140"/>
    </row>
    <row r="31" spans="1:14" ht="13.8" thickBot="1" x14ac:dyDescent="0.3">
      <c r="A31" s="34"/>
      <c r="B31" s="74"/>
      <c r="C31" s="36" t="s">
        <v>16</v>
      </c>
      <c r="D31" s="90">
        <v>1.25</v>
      </c>
      <c r="E31" s="145"/>
      <c r="F31" s="133">
        <f t="shared" si="0"/>
        <v>0</v>
      </c>
      <c r="G31" s="83"/>
      <c r="H31" s="34"/>
      <c r="I31" s="35"/>
      <c r="J31" s="36"/>
      <c r="K31" s="37"/>
      <c r="L31" s="38"/>
      <c r="M31" s="76"/>
      <c r="N31" s="140"/>
    </row>
    <row r="32" spans="1:14" x14ac:dyDescent="0.25">
      <c r="A32" s="16" t="s">
        <v>29</v>
      </c>
      <c r="C32" s="59" t="s">
        <v>11</v>
      </c>
      <c r="D32" s="60">
        <v>1.3</v>
      </c>
      <c r="E32" s="75"/>
      <c r="F32" s="25">
        <f t="shared" ref="F32:F35" si="6">D32/50*E32</f>
        <v>0</v>
      </c>
      <c r="G32" s="1"/>
      <c r="H32" s="16" t="s">
        <v>30</v>
      </c>
      <c r="J32" s="59" t="s">
        <v>12</v>
      </c>
      <c r="K32" s="60">
        <v>2.2000000000000002</v>
      </c>
      <c r="L32" s="144"/>
      <c r="M32" s="25">
        <f t="shared" ref="M32:M41" si="7">K32/50*L32</f>
        <v>0</v>
      </c>
      <c r="N32" s="140"/>
    </row>
    <row r="33" spans="1:14" x14ac:dyDescent="0.25">
      <c r="A33" s="16"/>
      <c r="C33" s="31" t="s">
        <v>12</v>
      </c>
      <c r="D33" s="44">
        <v>1.3</v>
      </c>
      <c r="E33" s="32"/>
      <c r="F33" s="45">
        <f t="shared" si="6"/>
        <v>0</v>
      </c>
      <c r="G33" s="26"/>
      <c r="H33" s="16"/>
      <c r="J33" s="20" t="s">
        <v>14</v>
      </c>
      <c r="K33" s="43">
        <v>2.2000000000000002</v>
      </c>
      <c r="L33" s="24"/>
      <c r="M33" s="21">
        <f t="shared" si="7"/>
        <v>0</v>
      </c>
      <c r="N33" s="140"/>
    </row>
    <row r="34" spans="1:14" x14ac:dyDescent="0.25">
      <c r="A34" s="27" t="s">
        <v>13</v>
      </c>
      <c r="B34" s="28"/>
      <c r="C34" s="20" t="s">
        <v>16</v>
      </c>
      <c r="D34" s="44">
        <v>1.3</v>
      </c>
      <c r="E34" s="24"/>
      <c r="F34" s="21">
        <f t="shared" si="6"/>
        <v>0</v>
      </c>
      <c r="G34" s="1"/>
      <c r="H34" s="27" t="s">
        <v>13</v>
      </c>
      <c r="I34" s="28"/>
      <c r="J34" s="20" t="s">
        <v>15</v>
      </c>
      <c r="K34" s="43">
        <v>2.2000000000000002</v>
      </c>
      <c r="L34" s="24"/>
      <c r="M34" s="21">
        <f t="shared" si="7"/>
        <v>0</v>
      </c>
      <c r="N34" s="140"/>
    </row>
    <row r="35" spans="1:14" x14ac:dyDescent="0.25">
      <c r="A35" s="16"/>
      <c r="C35" s="20" t="s">
        <v>24</v>
      </c>
      <c r="D35" s="44">
        <v>1.3</v>
      </c>
      <c r="E35" s="24"/>
      <c r="F35" s="45">
        <f t="shared" si="6"/>
        <v>0</v>
      </c>
      <c r="G35" s="1"/>
      <c r="H35" s="16"/>
      <c r="J35" s="20" t="s">
        <v>16</v>
      </c>
      <c r="K35" s="43">
        <v>2.2000000000000002</v>
      </c>
      <c r="L35" s="24"/>
      <c r="M35" s="21">
        <f t="shared" si="7"/>
        <v>0</v>
      </c>
      <c r="N35" s="140"/>
    </row>
    <row r="36" spans="1:14" x14ac:dyDescent="0.25">
      <c r="A36" s="16"/>
      <c r="C36" s="20" t="s">
        <v>14</v>
      </c>
      <c r="D36" s="44">
        <v>1.3</v>
      </c>
      <c r="E36" s="24"/>
      <c r="F36" s="21">
        <f t="shared" ref="F36:F38" si="8">D36/50*E36</f>
        <v>0</v>
      </c>
      <c r="G36" s="1"/>
      <c r="H36" s="16"/>
      <c r="J36" s="20" t="s">
        <v>18</v>
      </c>
      <c r="K36" s="43">
        <v>2.2000000000000002</v>
      </c>
      <c r="L36" s="24"/>
      <c r="M36" s="21">
        <f t="shared" si="7"/>
        <v>0</v>
      </c>
      <c r="N36" s="140"/>
    </row>
    <row r="37" spans="1:14" x14ac:dyDescent="0.25">
      <c r="A37" s="16"/>
      <c r="C37" s="31" t="s">
        <v>22</v>
      </c>
      <c r="D37" s="44">
        <v>1.3</v>
      </c>
      <c r="E37" s="32"/>
      <c r="F37" s="45">
        <f t="shared" si="8"/>
        <v>0</v>
      </c>
      <c r="G37" s="1"/>
      <c r="H37" s="16"/>
      <c r="J37" s="20" t="s">
        <v>19</v>
      </c>
      <c r="K37" s="43">
        <v>2.2000000000000002</v>
      </c>
      <c r="L37" s="24"/>
      <c r="M37" s="21">
        <f t="shared" si="7"/>
        <v>0</v>
      </c>
      <c r="N37" s="140"/>
    </row>
    <row r="38" spans="1:14" x14ac:dyDescent="0.25">
      <c r="A38" s="16"/>
      <c r="C38" s="20" t="s">
        <v>16</v>
      </c>
      <c r="D38" s="44">
        <v>1.3</v>
      </c>
      <c r="E38" s="32"/>
      <c r="F38" s="45">
        <f t="shared" si="8"/>
        <v>0</v>
      </c>
      <c r="G38" s="1"/>
      <c r="H38" s="16"/>
      <c r="J38" s="20" t="s">
        <v>20</v>
      </c>
      <c r="K38" s="43">
        <v>2.2000000000000002</v>
      </c>
      <c r="L38" s="139"/>
      <c r="M38" s="21">
        <f t="shared" si="7"/>
        <v>0</v>
      </c>
      <c r="N38" s="140"/>
    </row>
    <row r="39" spans="1:14" x14ac:dyDescent="0.25">
      <c r="A39" s="16"/>
      <c r="C39" s="20"/>
      <c r="D39" s="44"/>
      <c r="E39" s="32"/>
      <c r="F39" s="45"/>
      <c r="G39" s="1"/>
      <c r="H39" s="16"/>
      <c r="J39" s="20" t="s">
        <v>21</v>
      </c>
      <c r="K39" s="43">
        <v>2.2000000000000002</v>
      </c>
      <c r="L39" s="24"/>
      <c r="M39" s="21">
        <f t="shared" si="7"/>
        <v>0</v>
      </c>
    </row>
    <row r="40" spans="1:14" x14ac:dyDescent="0.25">
      <c r="A40" s="16"/>
      <c r="C40" s="20"/>
      <c r="D40" s="44"/>
      <c r="E40" s="24"/>
      <c r="F40" s="45"/>
      <c r="G40" s="1"/>
      <c r="H40" s="16"/>
      <c r="J40" s="48" t="s">
        <v>22</v>
      </c>
      <c r="K40" s="43">
        <v>2.2000000000000002</v>
      </c>
      <c r="L40" s="24"/>
      <c r="M40" s="21">
        <f t="shared" si="7"/>
        <v>0</v>
      </c>
    </row>
    <row r="41" spans="1:14" ht="13.8" thickBot="1" x14ac:dyDescent="0.3">
      <c r="A41" s="16"/>
      <c r="C41" s="20"/>
      <c r="D41" s="44"/>
      <c r="E41" s="24"/>
      <c r="F41" s="45"/>
      <c r="G41" s="1"/>
      <c r="H41" s="16"/>
      <c r="J41" s="31" t="s">
        <v>24</v>
      </c>
      <c r="K41" s="43">
        <v>2.2000000000000002</v>
      </c>
      <c r="L41" s="32"/>
      <c r="M41" s="45">
        <f t="shared" si="7"/>
        <v>0</v>
      </c>
    </row>
    <row r="42" spans="1:14" x14ac:dyDescent="0.25">
      <c r="A42" s="39" t="s">
        <v>31</v>
      </c>
      <c r="B42" s="40"/>
      <c r="C42" s="52" t="s">
        <v>11</v>
      </c>
      <c r="D42" s="53">
        <v>1.7</v>
      </c>
      <c r="E42" s="65"/>
      <c r="F42" s="18">
        <f t="shared" ref="F42:F49" si="9">D42/50*E42</f>
        <v>0</v>
      </c>
      <c r="G42" s="54"/>
      <c r="H42" s="39" t="s">
        <v>8</v>
      </c>
      <c r="I42" s="40"/>
      <c r="J42" s="17" t="s">
        <v>9</v>
      </c>
      <c r="K42" s="53">
        <v>0.95</v>
      </c>
      <c r="L42" s="19"/>
      <c r="M42" s="41">
        <f t="shared" ref="M42:M45" si="10">K42/50*L42</f>
        <v>0</v>
      </c>
    </row>
    <row r="43" spans="1:14" x14ac:dyDescent="0.25">
      <c r="A43" s="16"/>
      <c r="C43" s="20" t="s">
        <v>14</v>
      </c>
      <c r="D43" s="43">
        <v>1.7</v>
      </c>
      <c r="E43" s="49"/>
      <c r="F43" s="50">
        <f t="shared" si="9"/>
        <v>0</v>
      </c>
      <c r="G43" s="26"/>
      <c r="H43" s="16" t="s">
        <v>32</v>
      </c>
      <c r="J43" s="20" t="s">
        <v>11</v>
      </c>
      <c r="K43" s="43">
        <v>1</v>
      </c>
      <c r="L43" s="24"/>
      <c r="M43" s="21">
        <f t="shared" si="10"/>
        <v>0</v>
      </c>
    </row>
    <row r="44" spans="1:14" x14ac:dyDescent="0.25">
      <c r="A44" s="27" t="s">
        <v>13</v>
      </c>
      <c r="B44" s="28"/>
      <c r="C44" s="20" t="s">
        <v>15</v>
      </c>
      <c r="D44" s="43">
        <v>1.7</v>
      </c>
      <c r="E44" s="49"/>
      <c r="F44" s="50">
        <f t="shared" si="9"/>
        <v>0</v>
      </c>
      <c r="G44" s="1"/>
      <c r="H44" s="27" t="s">
        <v>13</v>
      </c>
      <c r="I44" s="28"/>
      <c r="J44" s="20" t="s">
        <v>12</v>
      </c>
      <c r="K44" s="43">
        <v>1</v>
      </c>
      <c r="L44" s="24"/>
      <c r="M44" s="21">
        <f t="shared" si="10"/>
        <v>0</v>
      </c>
    </row>
    <row r="45" spans="1:14" x14ac:dyDescent="0.25">
      <c r="A45" s="16"/>
      <c r="C45" s="20" t="s">
        <v>16</v>
      </c>
      <c r="D45" s="43">
        <v>1.7</v>
      </c>
      <c r="E45" s="49"/>
      <c r="F45" s="50">
        <f t="shared" si="9"/>
        <v>0</v>
      </c>
      <c r="G45" s="1"/>
      <c r="H45" s="16"/>
      <c r="J45" s="20" t="s">
        <v>14</v>
      </c>
      <c r="K45" s="43">
        <v>1</v>
      </c>
      <c r="L45" s="24"/>
      <c r="M45" s="21">
        <f t="shared" si="10"/>
        <v>0</v>
      </c>
    </row>
    <row r="46" spans="1:14" x14ac:dyDescent="0.25">
      <c r="A46" s="16"/>
      <c r="C46" s="20" t="s">
        <v>17</v>
      </c>
      <c r="D46" s="43">
        <v>1.7</v>
      </c>
      <c r="E46" s="49"/>
      <c r="F46" s="50">
        <f t="shared" si="9"/>
        <v>0</v>
      </c>
      <c r="G46" s="1"/>
      <c r="H46" s="16"/>
      <c r="J46" s="20" t="s">
        <v>16</v>
      </c>
      <c r="K46" s="43">
        <v>1</v>
      </c>
      <c r="L46" s="24"/>
      <c r="M46" s="21">
        <f t="shared" ref="M46:M52" si="11">K46/50*L46</f>
        <v>0</v>
      </c>
    </row>
    <row r="47" spans="1:14" x14ac:dyDescent="0.25">
      <c r="A47" s="16"/>
      <c r="C47" s="20" t="s">
        <v>18</v>
      </c>
      <c r="D47" s="43">
        <v>1.7</v>
      </c>
      <c r="E47" s="49"/>
      <c r="F47" s="50">
        <f t="shared" si="9"/>
        <v>0</v>
      </c>
      <c r="G47" s="1"/>
      <c r="H47" s="16"/>
      <c r="J47" s="20" t="s">
        <v>17</v>
      </c>
      <c r="K47" s="43">
        <v>1</v>
      </c>
      <c r="L47" s="24"/>
      <c r="M47" s="21">
        <f t="shared" si="11"/>
        <v>0</v>
      </c>
    </row>
    <row r="48" spans="1:14" x14ac:dyDescent="0.25">
      <c r="A48" s="16"/>
      <c r="C48" s="20" t="s">
        <v>19</v>
      </c>
      <c r="D48" s="43">
        <v>1.7</v>
      </c>
      <c r="E48" s="49"/>
      <c r="F48" s="50">
        <f t="shared" si="9"/>
        <v>0</v>
      </c>
      <c r="G48" s="1"/>
      <c r="H48" s="16"/>
      <c r="J48" s="20" t="s">
        <v>18</v>
      </c>
      <c r="K48" s="43">
        <v>1</v>
      </c>
      <c r="L48" s="24"/>
      <c r="M48" s="21">
        <f t="shared" si="11"/>
        <v>0</v>
      </c>
    </row>
    <row r="49" spans="1:13" x14ac:dyDescent="0.25">
      <c r="A49" s="16"/>
      <c r="C49" s="20" t="s">
        <v>21</v>
      </c>
      <c r="D49" s="43">
        <v>1.7</v>
      </c>
      <c r="E49" s="24"/>
      <c r="F49" s="56">
        <f t="shared" si="9"/>
        <v>0</v>
      </c>
      <c r="G49" s="1"/>
      <c r="H49" s="16"/>
      <c r="J49" s="20" t="s">
        <v>19</v>
      </c>
      <c r="K49" s="43">
        <v>1</v>
      </c>
      <c r="L49" s="24"/>
      <c r="M49" s="21">
        <f t="shared" si="11"/>
        <v>0</v>
      </c>
    </row>
    <row r="50" spans="1:13" x14ac:dyDescent="0.25">
      <c r="A50" s="16"/>
      <c r="B50" s="141"/>
      <c r="C50" s="20" t="s">
        <v>24</v>
      </c>
      <c r="D50" s="44">
        <v>1.7000000000000002</v>
      </c>
      <c r="E50" s="24"/>
      <c r="F50" s="45">
        <f t="shared" ref="F50" si="12">D50/50*E50</f>
        <v>0</v>
      </c>
      <c r="G50" s="1"/>
      <c r="H50" s="16"/>
      <c r="J50" s="20" t="s">
        <v>20</v>
      </c>
      <c r="K50" s="43">
        <v>1</v>
      </c>
      <c r="L50" s="24"/>
      <c r="M50" s="21">
        <f t="shared" si="11"/>
        <v>0</v>
      </c>
    </row>
    <row r="51" spans="1:13" x14ac:dyDescent="0.25">
      <c r="A51" s="16"/>
      <c r="C51" s="20"/>
      <c r="D51" s="57"/>
      <c r="E51" s="58"/>
      <c r="F51" s="56"/>
      <c r="G51" s="1"/>
      <c r="H51" s="16"/>
      <c r="J51" s="20" t="s">
        <v>21</v>
      </c>
      <c r="K51" s="43">
        <v>1</v>
      </c>
      <c r="L51" s="24"/>
      <c r="M51" s="21">
        <f t="shared" si="11"/>
        <v>0</v>
      </c>
    </row>
    <row r="52" spans="1:13" ht="13.8" thickBot="1" x14ac:dyDescent="0.3">
      <c r="A52" s="16"/>
      <c r="C52" s="20"/>
      <c r="D52" s="44"/>
      <c r="E52" s="24"/>
      <c r="F52" s="45"/>
      <c r="G52" s="1"/>
      <c r="H52" s="16"/>
      <c r="J52" s="20" t="s">
        <v>24</v>
      </c>
      <c r="K52" s="44">
        <v>1</v>
      </c>
      <c r="L52" s="24"/>
      <c r="M52" s="45">
        <f t="shared" si="11"/>
        <v>0</v>
      </c>
    </row>
    <row r="53" spans="1:13" x14ac:dyDescent="0.25">
      <c r="A53" s="39" t="s">
        <v>33</v>
      </c>
      <c r="B53" s="40"/>
      <c r="C53" s="52" t="s">
        <v>14</v>
      </c>
      <c r="D53" s="53">
        <v>1.3</v>
      </c>
      <c r="E53" s="19"/>
      <c r="F53" s="41">
        <f>D53/50*E53</f>
        <v>0</v>
      </c>
      <c r="G53" s="54"/>
      <c r="H53" s="39" t="s">
        <v>34</v>
      </c>
      <c r="I53" s="40"/>
      <c r="J53" s="17" t="s">
        <v>35</v>
      </c>
      <c r="K53" s="61">
        <v>0.8</v>
      </c>
      <c r="L53" s="62"/>
      <c r="M53" s="18">
        <f t="shared" ref="M53:M66" si="13">K53/10*L53</f>
        <v>0</v>
      </c>
    </row>
    <row r="54" spans="1:13" x14ac:dyDescent="0.25">
      <c r="A54" s="16" t="s">
        <v>36</v>
      </c>
      <c r="C54" s="20" t="s">
        <v>11</v>
      </c>
      <c r="D54" s="43">
        <v>1.3</v>
      </c>
      <c r="E54" s="24"/>
      <c r="F54" s="25">
        <f>D54/50*E54</f>
        <v>0</v>
      </c>
      <c r="G54" s="26"/>
      <c r="H54" s="16" t="s">
        <v>37</v>
      </c>
      <c r="J54" s="20" t="s">
        <v>11</v>
      </c>
      <c r="K54" s="43">
        <v>1</v>
      </c>
      <c r="L54" s="24"/>
      <c r="M54" s="21">
        <f t="shared" si="13"/>
        <v>0</v>
      </c>
    </row>
    <row r="55" spans="1:13" x14ac:dyDescent="0.25">
      <c r="A55" s="27" t="s">
        <v>13</v>
      </c>
      <c r="B55" s="28"/>
      <c r="C55" s="20" t="s">
        <v>17</v>
      </c>
      <c r="D55" s="43">
        <v>1.3</v>
      </c>
      <c r="E55" s="24"/>
      <c r="F55" s="21">
        <f>D55/50*E55</f>
        <v>0</v>
      </c>
      <c r="G55" s="1"/>
      <c r="H55" s="27" t="s">
        <v>38</v>
      </c>
      <c r="I55" s="28"/>
      <c r="J55" s="20" t="s">
        <v>17</v>
      </c>
      <c r="K55" s="43">
        <v>1</v>
      </c>
      <c r="L55" s="24"/>
      <c r="M55" s="21">
        <f t="shared" si="13"/>
        <v>0</v>
      </c>
    </row>
    <row r="56" spans="1:13" x14ac:dyDescent="0.25">
      <c r="A56" s="16"/>
      <c r="C56" s="20" t="s">
        <v>22</v>
      </c>
      <c r="D56" s="43">
        <v>1.3</v>
      </c>
      <c r="E56" s="24"/>
      <c r="F56" s="25">
        <f>D56/50*E56</f>
        <v>0</v>
      </c>
      <c r="G56" s="1"/>
      <c r="H56" s="16"/>
      <c r="J56" s="20" t="s">
        <v>14</v>
      </c>
      <c r="K56" s="43">
        <v>1</v>
      </c>
      <c r="L56" s="24"/>
      <c r="M56" s="25">
        <f t="shared" si="13"/>
        <v>0</v>
      </c>
    </row>
    <row r="57" spans="1:13" x14ac:dyDescent="0.25">
      <c r="A57" s="16"/>
      <c r="C57" s="20" t="s">
        <v>21</v>
      </c>
      <c r="D57" s="43">
        <v>1.3</v>
      </c>
      <c r="E57" s="24"/>
      <c r="F57" s="25">
        <f>D57/50*E57</f>
        <v>0</v>
      </c>
      <c r="G57" s="1"/>
      <c r="H57" s="16"/>
      <c r="J57" s="20" t="s">
        <v>18</v>
      </c>
      <c r="K57" s="43">
        <v>1</v>
      </c>
      <c r="L57" s="24"/>
      <c r="M57" s="25">
        <f t="shared" si="13"/>
        <v>0</v>
      </c>
    </row>
    <row r="58" spans="1:13" x14ac:dyDescent="0.25">
      <c r="A58" s="16"/>
      <c r="C58" s="20"/>
      <c r="D58" s="43"/>
      <c r="E58" s="24"/>
      <c r="F58" s="21"/>
      <c r="G58" s="1"/>
      <c r="H58" s="16"/>
      <c r="J58" s="20" t="s">
        <v>16</v>
      </c>
      <c r="K58" s="43">
        <v>1</v>
      </c>
      <c r="L58" s="24"/>
      <c r="M58" s="25">
        <f t="shared" si="13"/>
        <v>0</v>
      </c>
    </row>
    <row r="59" spans="1:13" x14ac:dyDescent="0.25">
      <c r="A59" s="16"/>
      <c r="C59" s="20"/>
      <c r="D59" s="43"/>
      <c r="E59" s="24"/>
      <c r="F59" s="21"/>
      <c r="G59" s="1"/>
      <c r="H59" s="16"/>
      <c r="J59" s="20" t="s">
        <v>15</v>
      </c>
      <c r="K59" s="43">
        <v>1</v>
      </c>
      <c r="L59" s="24"/>
      <c r="M59" s="25">
        <f t="shared" si="13"/>
        <v>0</v>
      </c>
    </row>
    <row r="60" spans="1:13" x14ac:dyDescent="0.25">
      <c r="A60" s="16"/>
      <c r="C60" s="20"/>
      <c r="D60" s="43"/>
      <c r="E60" s="24"/>
      <c r="F60" s="21"/>
      <c r="G60" s="1"/>
      <c r="H60" s="16"/>
      <c r="J60" s="20" t="s">
        <v>21</v>
      </c>
      <c r="K60" s="43">
        <v>1</v>
      </c>
      <c r="L60" s="24"/>
      <c r="M60" s="25">
        <f t="shared" si="13"/>
        <v>0</v>
      </c>
    </row>
    <row r="61" spans="1:13" x14ac:dyDescent="0.25">
      <c r="A61" s="16"/>
      <c r="C61" s="20"/>
      <c r="D61" s="43"/>
      <c r="E61" s="24"/>
      <c r="F61" s="21"/>
      <c r="G61" s="1"/>
      <c r="H61" s="16"/>
      <c r="J61" s="20" t="s">
        <v>24</v>
      </c>
      <c r="K61" s="44">
        <v>1</v>
      </c>
      <c r="L61" s="24"/>
      <c r="M61" s="25">
        <f t="shared" si="13"/>
        <v>0</v>
      </c>
    </row>
    <row r="62" spans="1:13" ht="13.8" thickBot="1" x14ac:dyDescent="0.3">
      <c r="A62" s="16"/>
      <c r="C62" s="30"/>
      <c r="D62" s="63"/>
      <c r="E62" s="46"/>
      <c r="F62" s="64"/>
      <c r="G62" s="1"/>
      <c r="H62" s="16"/>
      <c r="J62" s="30" t="s">
        <v>20</v>
      </c>
      <c r="K62" s="63">
        <v>1</v>
      </c>
      <c r="L62" s="46"/>
      <c r="M62" s="21">
        <f t="shared" si="13"/>
        <v>0</v>
      </c>
    </row>
    <row r="63" spans="1:13" x14ac:dyDescent="0.25">
      <c r="A63" s="39" t="s">
        <v>39</v>
      </c>
      <c r="B63" s="40"/>
      <c r="C63" s="17" t="s">
        <v>40</v>
      </c>
      <c r="D63" s="61">
        <v>0.8</v>
      </c>
      <c r="E63" s="65"/>
      <c r="F63" s="18">
        <f>D63/10*E63</f>
        <v>0</v>
      </c>
      <c r="G63" s="1"/>
      <c r="H63" s="39" t="s">
        <v>39</v>
      </c>
      <c r="I63" s="66"/>
      <c r="J63" s="52" t="s">
        <v>14</v>
      </c>
      <c r="K63" s="53">
        <v>1</v>
      </c>
      <c r="L63" s="19"/>
      <c r="M63" s="41">
        <f t="shared" si="13"/>
        <v>0</v>
      </c>
    </row>
    <row r="64" spans="1:13" x14ac:dyDescent="0.25">
      <c r="A64" s="16" t="s">
        <v>41</v>
      </c>
      <c r="C64" s="58"/>
      <c r="D64" s="67"/>
      <c r="E64" s="49"/>
      <c r="F64" s="50"/>
      <c r="G64" s="1"/>
      <c r="H64" s="16" t="s">
        <v>32</v>
      </c>
      <c r="I64" s="68"/>
      <c r="J64" s="58" t="s">
        <v>35</v>
      </c>
      <c r="K64" s="67">
        <v>0.8</v>
      </c>
      <c r="L64" s="51"/>
      <c r="M64" s="50">
        <f t="shared" si="13"/>
        <v>0</v>
      </c>
    </row>
    <row r="65" spans="1:13" x14ac:dyDescent="0.25">
      <c r="A65" s="27" t="s">
        <v>38</v>
      </c>
      <c r="B65" s="28"/>
      <c r="C65" s="55"/>
      <c r="D65" s="67"/>
      <c r="E65" s="49"/>
      <c r="F65" s="50"/>
      <c r="G65" s="1"/>
      <c r="H65" s="27" t="s">
        <v>38</v>
      </c>
      <c r="I65" s="69"/>
      <c r="J65" s="20" t="s">
        <v>11</v>
      </c>
      <c r="K65" s="43">
        <v>1</v>
      </c>
      <c r="L65" s="24"/>
      <c r="M65" s="21">
        <f t="shared" si="13"/>
        <v>0</v>
      </c>
    </row>
    <row r="66" spans="1:13" x14ac:dyDescent="0.25">
      <c r="A66" s="16"/>
      <c r="C66" s="20"/>
      <c r="D66" s="43"/>
      <c r="E66" s="24"/>
      <c r="F66" s="25"/>
      <c r="G66" s="1"/>
      <c r="H66" s="16"/>
      <c r="I66" s="68"/>
      <c r="J66" s="20" t="s">
        <v>17</v>
      </c>
      <c r="K66" s="43">
        <v>1</v>
      </c>
      <c r="L66" s="24"/>
      <c r="M66" s="25">
        <f t="shared" si="13"/>
        <v>0</v>
      </c>
    </row>
    <row r="67" spans="1:13" x14ac:dyDescent="0.25">
      <c r="A67" s="16"/>
      <c r="C67" s="20"/>
      <c r="D67" s="43"/>
      <c r="E67" s="24"/>
      <c r="F67" s="21"/>
      <c r="G67" s="1"/>
      <c r="H67" s="16"/>
      <c r="I67" s="68"/>
      <c r="J67" s="20" t="s">
        <v>21</v>
      </c>
      <c r="K67" s="43">
        <v>1</v>
      </c>
      <c r="L67" s="24"/>
      <c r="M67" s="21">
        <f t="shared" ref="M67:M69" si="14">K67/10*L67</f>
        <v>0</v>
      </c>
    </row>
    <row r="68" spans="1:13" x14ac:dyDescent="0.25">
      <c r="A68" s="16"/>
      <c r="B68" s="128"/>
      <c r="C68" s="20"/>
      <c r="D68" s="43"/>
      <c r="E68" s="24"/>
      <c r="F68" s="21"/>
      <c r="G68" s="149"/>
      <c r="H68" s="16"/>
      <c r="I68" s="68"/>
      <c r="J68" s="58" t="s">
        <v>44</v>
      </c>
      <c r="K68" s="67">
        <v>0.8</v>
      </c>
      <c r="L68" s="49"/>
      <c r="M68" s="50">
        <f t="shared" si="14"/>
        <v>0</v>
      </c>
    </row>
    <row r="69" spans="1:13" ht="13.8" thickBot="1" x14ac:dyDescent="0.3">
      <c r="A69" s="34"/>
      <c r="B69" s="35"/>
      <c r="C69" s="70"/>
      <c r="D69" s="71"/>
      <c r="E69" s="72"/>
      <c r="F69" s="73"/>
      <c r="G69" s="83"/>
      <c r="H69" s="34"/>
      <c r="I69" s="74"/>
      <c r="J69" s="70" t="s">
        <v>45</v>
      </c>
      <c r="K69" s="71">
        <v>0.8</v>
      </c>
      <c r="L69" s="72"/>
      <c r="M69" s="73">
        <f t="shared" si="14"/>
        <v>0</v>
      </c>
    </row>
    <row r="70" spans="1:13" x14ac:dyDescent="0.25">
      <c r="A70" s="16" t="s">
        <v>46</v>
      </c>
      <c r="C70" s="59" t="s">
        <v>11</v>
      </c>
      <c r="D70" s="25">
        <v>1</v>
      </c>
      <c r="E70" s="75"/>
      <c r="F70" s="25">
        <f t="shared" ref="F70:F84" si="15">D70/50*E70</f>
        <v>0</v>
      </c>
      <c r="G70" s="1"/>
      <c r="H70" s="16" t="s">
        <v>47</v>
      </c>
      <c r="J70" s="59" t="s">
        <v>11</v>
      </c>
      <c r="K70" s="60">
        <v>1.1000000000000001</v>
      </c>
      <c r="L70" s="75"/>
      <c r="M70" s="25">
        <f>K70/50*L70</f>
        <v>0</v>
      </c>
    </row>
    <row r="71" spans="1:13" x14ac:dyDescent="0.25">
      <c r="A71" s="16"/>
      <c r="C71" s="20" t="s">
        <v>12</v>
      </c>
      <c r="D71" s="21">
        <v>1</v>
      </c>
      <c r="E71" s="24"/>
      <c r="F71" s="21">
        <f t="shared" si="15"/>
        <v>0</v>
      </c>
      <c r="G71" s="26"/>
      <c r="H71" s="16"/>
      <c r="J71" s="20" t="s">
        <v>14</v>
      </c>
      <c r="K71" s="43">
        <v>1.1000000000000001</v>
      </c>
      <c r="L71" s="24"/>
      <c r="M71" s="21">
        <f t="shared" ref="M71:M77" si="16">K71/50*L71</f>
        <v>0</v>
      </c>
    </row>
    <row r="72" spans="1:13" x14ac:dyDescent="0.25">
      <c r="A72" s="27" t="s">
        <v>13</v>
      </c>
      <c r="B72" s="28"/>
      <c r="C72" s="20" t="s">
        <v>14</v>
      </c>
      <c r="D72" s="21">
        <v>1</v>
      </c>
      <c r="E72" s="24"/>
      <c r="F72" s="21">
        <f t="shared" si="15"/>
        <v>0</v>
      </c>
      <c r="G72" s="1"/>
      <c r="H72" s="27" t="s">
        <v>13</v>
      </c>
      <c r="I72" s="28"/>
      <c r="J72" s="20" t="s">
        <v>15</v>
      </c>
      <c r="K72" s="43">
        <v>1.1000000000000001</v>
      </c>
      <c r="L72" s="24"/>
      <c r="M72" s="21">
        <f t="shared" si="16"/>
        <v>0</v>
      </c>
    </row>
    <row r="73" spans="1:13" x14ac:dyDescent="0.25">
      <c r="A73" s="16"/>
      <c r="C73" s="20" t="s">
        <v>15</v>
      </c>
      <c r="D73" s="21">
        <v>1</v>
      </c>
      <c r="E73" s="24"/>
      <c r="F73" s="21">
        <f t="shared" si="15"/>
        <v>0</v>
      </c>
      <c r="G73" s="1"/>
      <c r="H73" s="16"/>
      <c r="J73" s="20" t="s">
        <v>17</v>
      </c>
      <c r="K73" s="43">
        <v>1.1000000000000001</v>
      </c>
      <c r="L73" s="24"/>
      <c r="M73" s="21">
        <f t="shared" si="16"/>
        <v>0</v>
      </c>
    </row>
    <row r="74" spans="1:13" x14ac:dyDescent="0.25">
      <c r="A74" s="16"/>
      <c r="C74" s="20" t="s">
        <v>16</v>
      </c>
      <c r="D74" s="21">
        <v>1</v>
      </c>
      <c r="E74" s="24"/>
      <c r="F74" s="21">
        <f t="shared" si="15"/>
        <v>0</v>
      </c>
      <c r="G74" s="1"/>
      <c r="H74" s="16"/>
      <c r="J74" s="20" t="s">
        <v>18</v>
      </c>
      <c r="K74" s="43">
        <v>1.1000000000000001</v>
      </c>
      <c r="L74" s="24"/>
      <c r="M74" s="21">
        <f t="shared" si="16"/>
        <v>0</v>
      </c>
    </row>
    <row r="75" spans="1:13" x14ac:dyDescent="0.25">
      <c r="A75" s="16"/>
      <c r="C75" s="20" t="s">
        <v>17</v>
      </c>
      <c r="D75" s="21">
        <v>1</v>
      </c>
      <c r="E75" s="24"/>
      <c r="F75" s="21">
        <f t="shared" si="15"/>
        <v>0</v>
      </c>
      <c r="G75" s="1"/>
      <c r="H75" s="16"/>
      <c r="J75" s="20" t="s">
        <v>19</v>
      </c>
      <c r="K75" s="43">
        <v>1.1000000000000001</v>
      </c>
      <c r="L75" s="24"/>
      <c r="M75" s="21">
        <f t="shared" si="16"/>
        <v>0</v>
      </c>
    </row>
    <row r="76" spans="1:13" x14ac:dyDescent="0.25">
      <c r="A76" s="16"/>
      <c r="C76" s="20" t="s">
        <v>18</v>
      </c>
      <c r="D76" s="21">
        <v>1</v>
      </c>
      <c r="E76" s="24"/>
      <c r="F76" s="21">
        <f t="shared" si="15"/>
        <v>0</v>
      </c>
      <c r="G76" s="1"/>
      <c r="H76" s="16"/>
      <c r="J76" s="20" t="s">
        <v>20</v>
      </c>
      <c r="K76" s="43">
        <v>1.1000000000000001</v>
      </c>
      <c r="L76" s="24"/>
      <c r="M76" s="21">
        <f t="shared" si="16"/>
        <v>0</v>
      </c>
    </row>
    <row r="77" spans="1:13" x14ac:dyDescent="0.25">
      <c r="A77" s="16"/>
      <c r="C77" s="20" t="s">
        <v>19</v>
      </c>
      <c r="D77" s="21">
        <v>1</v>
      </c>
      <c r="E77" s="24"/>
      <c r="F77" s="21">
        <f t="shared" si="15"/>
        <v>0</v>
      </c>
      <c r="G77" s="1"/>
      <c r="H77" s="16"/>
      <c r="J77" s="20" t="s">
        <v>16</v>
      </c>
      <c r="K77" s="43">
        <v>1.1000000000000001</v>
      </c>
      <c r="L77" s="24"/>
      <c r="M77" s="21">
        <f t="shared" si="16"/>
        <v>0</v>
      </c>
    </row>
    <row r="78" spans="1:13" x14ac:dyDescent="0.25">
      <c r="A78" s="16"/>
      <c r="C78" s="20" t="s">
        <v>20</v>
      </c>
      <c r="D78" s="21">
        <v>1</v>
      </c>
      <c r="E78" s="24"/>
      <c r="F78" s="21">
        <f t="shared" ref="F78" si="17">D78/50*E78</f>
        <v>0</v>
      </c>
      <c r="G78" s="1"/>
      <c r="H78" s="16"/>
      <c r="J78" s="20" t="s">
        <v>24</v>
      </c>
      <c r="K78" s="43">
        <v>1.1000000000000001</v>
      </c>
      <c r="L78" s="24"/>
      <c r="M78" s="21">
        <f>K78/50*L78</f>
        <v>0</v>
      </c>
    </row>
    <row r="79" spans="1:13" x14ac:dyDescent="0.25">
      <c r="A79" s="16"/>
      <c r="C79" s="59" t="s">
        <v>22</v>
      </c>
      <c r="D79" s="25">
        <v>1</v>
      </c>
      <c r="E79" s="75"/>
      <c r="F79" s="25">
        <f t="shared" si="15"/>
        <v>0</v>
      </c>
      <c r="G79" s="1"/>
      <c r="H79" s="16"/>
      <c r="J79" s="20"/>
      <c r="K79" s="43"/>
      <c r="L79" s="24"/>
      <c r="M79" s="21"/>
    </row>
    <row r="80" spans="1:13" ht="13.8" thickBot="1" x14ac:dyDescent="0.3">
      <c r="A80" s="34"/>
      <c r="B80" s="35"/>
      <c r="C80" s="36" t="s">
        <v>48</v>
      </c>
      <c r="D80" s="37">
        <v>1</v>
      </c>
      <c r="E80" s="38"/>
      <c r="F80" s="37">
        <f t="shared" si="15"/>
        <v>0</v>
      </c>
      <c r="G80" s="83"/>
      <c r="H80" s="34"/>
      <c r="I80" s="35"/>
      <c r="J80" s="36"/>
      <c r="K80" s="90"/>
      <c r="L80" s="38"/>
      <c r="M80" s="37"/>
    </row>
    <row r="81" spans="1:13" x14ac:dyDescent="0.25">
      <c r="A81" s="16" t="s">
        <v>49</v>
      </c>
      <c r="B81" s="128"/>
      <c r="C81" s="59" t="s">
        <v>11</v>
      </c>
      <c r="D81" s="60">
        <v>1.05</v>
      </c>
      <c r="E81" s="75"/>
      <c r="F81" s="25">
        <f t="shared" si="15"/>
        <v>0</v>
      </c>
      <c r="G81" s="1"/>
      <c r="H81" s="16" t="s">
        <v>50</v>
      </c>
      <c r="I81" s="128"/>
      <c r="J81" s="142" t="s">
        <v>19</v>
      </c>
      <c r="K81" s="25">
        <v>1.1499999999999999</v>
      </c>
      <c r="L81" s="143"/>
      <c r="M81" s="25">
        <f t="shared" ref="M81" si="18">K81/50*L81</f>
        <v>0</v>
      </c>
    </row>
    <row r="82" spans="1:13" x14ac:dyDescent="0.25">
      <c r="A82" s="16"/>
      <c r="C82" s="20" t="s">
        <v>20</v>
      </c>
      <c r="D82" s="43">
        <v>1.05</v>
      </c>
      <c r="E82" s="24"/>
      <c r="F82" s="21">
        <f t="shared" si="15"/>
        <v>0</v>
      </c>
      <c r="G82" s="26"/>
      <c r="H82" s="16"/>
      <c r="J82" s="20" t="s">
        <v>12</v>
      </c>
      <c r="K82" s="21">
        <v>1.1499999999999999</v>
      </c>
      <c r="L82" s="22"/>
      <c r="M82" s="21">
        <f t="shared" ref="M82:M87" si="19">K82/50*L82</f>
        <v>0</v>
      </c>
    </row>
    <row r="83" spans="1:13" x14ac:dyDescent="0.25">
      <c r="A83" s="27" t="s">
        <v>13</v>
      </c>
      <c r="B83" s="28"/>
      <c r="C83" s="20" t="s">
        <v>14</v>
      </c>
      <c r="D83" s="43">
        <v>1.05</v>
      </c>
      <c r="E83" s="24"/>
      <c r="F83" s="21">
        <f t="shared" si="15"/>
        <v>0</v>
      </c>
      <c r="G83" s="1"/>
      <c r="H83" s="27" t="s">
        <v>13</v>
      </c>
      <c r="I83" s="28"/>
      <c r="J83" s="20" t="s">
        <v>14</v>
      </c>
      <c r="K83" s="21">
        <v>1.1499999999999999</v>
      </c>
      <c r="L83" s="22"/>
      <c r="M83" s="21">
        <f t="shared" si="19"/>
        <v>0</v>
      </c>
    </row>
    <row r="84" spans="1:13" x14ac:dyDescent="0.25">
      <c r="A84" s="16"/>
      <c r="C84" s="20" t="s">
        <v>15</v>
      </c>
      <c r="D84" s="43">
        <v>1.05</v>
      </c>
      <c r="E84" s="24"/>
      <c r="F84" s="21">
        <f t="shared" si="15"/>
        <v>0</v>
      </c>
      <c r="G84" s="1"/>
      <c r="H84" s="16"/>
      <c r="J84" s="20" t="s">
        <v>15</v>
      </c>
      <c r="K84" s="21">
        <v>1.1499999999999999</v>
      </c>
      <c r="L84" s="22"/>
      <c r="M84" s="21">
        <f t="shared" si="19"/>
        <v>0</v>
      </c>
    </row>
    <row r="85" spans="1:13" x14ac:dyDescent="0.25">
      <c r="A85" s="16"/>
      <c r="C85" s="20" t="s">
        <v>18</v>
      </c>
      <c r="D85" s="43">
        <v>1.05</v>
      </c>
      <c r="E85" s="24"/>
      <c r="F85" s="21">
        <f>D85/50*E85</f>
        <v>0</v>
      </c>
      <c r="G85" s="1"/>
      <c r="H85" s="16"/>
      <c r="J85" s="31" t="s">
        <v>16</v>
      </c>
      <c r="K85" s="45">
        <v>1.1499999999999999</v>
      </c>
      <c r="L85" s="78"/>
      <c r="M85" s="45">
        <f t="shared" si="19"/>
        <v>0</v>
      </c>
    </row>
    <row r="86" spans="1:13" x14ac:dyDescent="0.25">
      <c r="A86" s="16"/>
      <c r="C86" s="20" t="s">
        <v>19</v>
      </c>
      <c r="D86" s="43">
        <v>1.05</v>
      </c>
      <c r="E86" s="20"/>
      <c r="F86" s="21">
        <f>D86/50*E86</f>
        <v>0</v>
      </c>
      <c r="G86" s="1"/>
      <c r="H86" s="16"/>
      <c r="J86" s="31" t="s">
        <v>17</v>
      </c>
      <c r="K86" s="45">
        <v>1.1499999999999999</v>
      </c>
      <c r="L86" s="78"/>
      <c r="M86" s="45">
        <f t="shared" si="19"/>
        <v>0</v>
      </c>
    </row>
    <row r="87" spans="1:13" ht="13.8" thickBot="1" x14ac:dyDescent="0.3">
      <c r="A87" s="16"/>
      <c r="C87" s="20" t="s">
        <v>22</v>
      </c>
      <c r="D87" s="43">
        <v>1.05</v>
      </c>
      <c r="E87" s="24"/>
      <c r="F87" s="21">
        <f>D87/50*E87</f>
        <v>0</v>
      </c>
      <c r="G87" s="1"/>
      <c r="H87" s="16"/>
      <c r="J87" s="31" t="s">
        <v>18</v>
      </c>
      <c r="K87" s="45">
        <v>1.1499999999999999</v>
      </c>
      <c r="L87" s="78"/>
      <c r="M87" s="45">
        <f t="shared" si="19"/>
        <v>0</v>
      </c>
    </row>
    <row r="88" spans="1:13" x14ac:dyDescent="0.25">
      <c r="A88" s="39" t="s">
        <v>51</v>
      </c>
      <c r="B88" s="40"/>
      <c r="C88" s="52" t="s">
        <v>11</v>
      </c>
      <c r="D88" s="53">
        <v>1.1000000000000001</v>
      </c>
      <c r="E88" s="19"/>
      <c r="F88" s="41">
        <f t="shared" ref="F88:F117" si="20">D88/50*E88</f>
        <v>0</v>
      </c>
      <c r="G88" s="1"/>
      <c r="H88" s="39" t="s">
        <v>52</v>
      </c>
      <c r="I88" s="40"/>
      <c r="J88" s="52" t="s">
        <v>12</v>
      </c>
      <c r="K88" s="41">
        <v>1.2</v>
      </c>
      <c r="L88" s="42"/>
      <c r="M88" s="41">
        <f t="shared" ref="M88:M95" si="21">K88/50*L88</f>
        <v>0</v>
      </c>
    </row>
    <row r="89" spans="1:13" x14ac:dyDescent="0.25">
      <c r="A89" s="16"/>
      <c r="C89" s="20" t="s">
        <v>12</v>
      </c>
      <c r="D89" s="43">
        <v>1.1000000000000001</v>
      </c>
      <c r="E89" s="24"/>
      <c r="F89" s="21">
        <f t="shared" si="20"/>
        <v>0</v>
      </c>
      <c r="G89" s="26"/>
      <c r="H89" s="16"/>
      <c r="J89" s="20" t="s">
        <v>14</v>
      </c>
      <c r="K89" s="21">
        <v>1.2</v>
      </c>
      <c r="L89" s="22"/>
      <c r="M89" s="21">
        <f t="shared" si="21"/>
        <v>0</v>
      </c>
    </row>
    <row r="90" spans="1:13" x14ac:dyDescent="0.25">
      <c r="A90" s="27" t="s">
        <v>13</v>
      </c>
      <c r="B90" s="28"/>
      <c r="C90" s="20" t="s">
        <v>14</v>
      </c>
      <c r="D90" s="43">
        <v>1.1000000000000001</v>
      </c>
      <c r="E90" s="20"/>
      <c r="F90" s="21">
        <f t="shared" si="20"/>
        <v>0</v>
      </c>
      <c r="G90" s="1"/>
      <c r="H90" s="27" t="s">
        <v>13</v>
      </c>
      <c r="I90" s="28"/>
      <c r="J90" s="20" t="s">
        <v>15</v>
      </c>
      <c r="K90" s="21">
        <v>1.2</v>
      </c>
      <c r="L90" s="22"/>
      <c r="M90" s="21">
        <f t="shared" si="21"/>
        <v>0</v>
      </c>
    </row>
    <row r="91" spans="1:13" x14ac:dyDescent="0.25">
      <c r="A91" s="16"/>
      <c r="C91" s="20" t="s">
        <v>15</v>
      </c>
      <c r="D91" s="43">
        <v>1.1000000000000001</v>
      </c>
      <c r="E91" s="24"/>
      <c r="F91" s="21">
        <f t="shared" si="20"/>
        <v>0</v>
      </c>
      <c r="G91" s="1"/>
      <c r="H91" s="16"/>
      <c r="J91" s="31" t="s">
        <v>16</v>
      </c>
      <c r="K91" s="45">
        <v>1.2</v>
      </c>
      <c r="L91" s="78"/>
      <c r="M91" s="45">
        <f t="shared" si="21"/>
        <v>0</v>
      </c>
    </row>
    <row r="92" spans="1:13" x14ac:dyDescent="0.25">
      <c r="A92" s="16"/>
      <c r="C92" s="20" t="s">
        <v>16</v>
      </c>
      <c r="D92" s="43">
        <v>1.1000000000000001</v>
      </c>
      <c r="E92" s="20"/>
      <c r="F92" s="21">
        <f t="shared" si="20"/>
        <v>0</v>
      </c>
      <c r="G92" s="1"/>
      <c r="H92" s="16"/>
      <c r="J92" s="20" t="s">
        <v>18</v>
      </c>
      <c r="K92" s="43">
        <v>1.2</v>
      </c>
      <c r="L92" s="24"/>
      <c r="M92" s="21">
        <f t="shared" si="21"/>
        <v>0</v>
      </c>
    </row>
    <row r="93" spans="1:13" x14ac:dyDescent="0.25">
      <c r="A93" s="16"/>
      <c r="C93" s="20" t="s">
        <v>17</v>
      </c>
      <c r="D93" s="43">
        <v>1.1000000000000001</v>
      </c>
      <c r="E93" s="24"/>
      <c r="F93" s="21">
        <f t="shared" si="20"/>
        <v>0</v>
      </c>
      <c r="G93" s="1"/>
      <c r="H93" s="16"/>
      <c r="J93" s="20" t="s">
        <v>19</v>
      </c>
      <c r="K93" s="44">
        <v>1.2</v>
      </c>
      <c r="L93" s="32"/>
      <c r="M93" s="45">
        <f t="shared" si="21"/>
        <v>0</v>
      </c>
    </row>
    <row r="94" spans="1:13" x14ac:dyDescent="0.25">
      <c r="A94" s="16"/>
      <c r="C94" s="20" t="s">
        <v>18</v>
      </c>
      <c r="D94" s="43">
        <v>1.1000000000000001</v>
      </c>
      <c r="E94" s="20"/>
      <c r="F94" s="21">
        <f t="shared" si="20"/>
        <v>0</v>
      </c>
      <c r="G94" s="1"/>
      <c r="H94" s="16"/>
      <c r="J94" s="20" t="s">
        <v>20</v>
      </c>
      <c r="K94" s="44">
        <v>1.2</v>
      </c>
      <c r="L94" s="32"/>
      <c r="M94" s="45">
        <f t="shared" si="21"/>
        <v>0</v>
      </c>
    </row>
    <row r="95" spans="1:13" x14ac:dyDescent="0.25">
      <c r="A95" s="16"/>
      <c r="C95" s="20" t="s">
        <v>19</v>
      </c>
      <c r="D95" s="43">
        <v>1.1000000000000001</v>
      </c>
      <c r="E95" s="24"/>
      <c r="F95" s="21">
        <f t="shared" si="20"/>
        <v>0</v>
      </c>
      <c r="G95" s="1"/>
      <c r="H95" s="16"/>
      <c r="J95" s="20" t="s">
        <v>21</v>
      </c>
      <c r="K95" s="44">
        <v>1.2</v>
      </c>
      <c r="L95" s="32"/>
      <c r="M95" s="45">
        <f t="shared" si="21"/>
        <v>0</v>
      </c>
    </row>
    <row r="96" spans="1:13" x14ac:dyDescent="0.25">
      <c r="A96" s="16"/>
      <c r="C96" s="20" t="s">
        <v>20</v>
      </c>
      <c r="D96" s="43">
        <v>1.1000000000000001</v>
      </c>
      <c r="E96" s="20"/>
      <c r="F96" s="21">
        <f t="shared" si="20"/>
        <v>0</v>
      </c>
      <c r="G96" s="1"/>
      <c r="H96" s="16"/>
      <c r="J96" s="20"/>
      <c r="K96" s="44"/>
      <c r="L96" s="32"/>
      <c r="M96" s="45"/>
    </row>
    <row r="97" spans="1:13" x14ac:dyDescent="0.25">
      <c r="A97" s="16"/>
      <c r="C97" s="20" t="s">
        <v>24</v>
      </c>
      <c r="D97" s="44">
        <v>1.1000000000000001</v>
      </c>
      <c r="E97" s="24"/>
      <c r="F97" s="45">
        <f t="shared" si="20"/>
        <v>0</v>
      </c>
      <c r="G97" s="1"/>
      <c r="H97" s="16"/>
      <c r="J97" s="20"/>
      <c r="K97" s="44"/>
      <c r="L97" s="32"/>
      <c r="M97" s="45"/>
    </row>
    <row r="98" spans="1:13" x14ac:dyDescent="0.25">
      <c r="A98" s="16"/>
      <c r="C98" s="20" t="s">
        <v>21</v>
      </c>
      <c r="D98" s="43">
        <v>1.1000000000000001</v>
      </c>
      <c r="E98" s="20"/>
      <c r="F98" s="21">
        <f t="shared" si="20"/>
        <v>0</v>
      </c>
      <c r="G98" s="1"/>
      <c r="H98" s="16"/>
      <c r="J98" s="20"/>
      <c r="K98" s="44"/>
      <c r="L98" s="32"/>
      <c r="M98" s="45"/>
    </row>
    <row r="99" spans="1:13" ht="13.8" thickBot="1" x14ac:dyDescent="0.3">
      <c r="A99" s="16"/>
      <c r="C99" s="30" t="s">
        <v>22</v>
      </c>
      <c r="D99" s="43">
        <v>1.1000000000000001</v>
      </c>
      <c r="E99" s="20"/>
      <c r="F99" s="21">
        <f t="shared" si="20"/>
        <v>0</v>
      </c>
      <c r="G99" s="1"/>
      <c r="H99" s="16"/>
      <c r="J99" s="20"/>
      <c r="K99" s="21"/>
      <c r="L99" s="22"/>
      <c r="M99" s="21"/>
    </row>
    <row r="100" spans="1:13" x14ac:dyDescent="0.25">
      <c r="A100" s="39" t="s">
        <v>53</v>
      </c>
      <c r="B100" s="40"/>
      <c r="C100" s="52" t="s">
        <v>11</v>
      </c>
      <c r="D100" s="53">
        <v>1.1499999999999999</v>
      </c>
      <c r="E100" s="19"/>
      <c r="F100" s="41">
        <f t="shared" si="20"/>
        <v>0</v>
      </c>
      <c r="G100" s="54"/>
      <c r="H100" s="39" t="s">
        <v>54</v>
      </c>
      <c r="I100" s="40"/>
      <c r="J100" s="52" t="s">
        <v>11</v>
      </c>
      <c r="K100" s="53">
        <v>1.7</v>
      </c>
      <c r="L100" s="19"/>
      <c r="M100" s="41">
        <f>K100/50*L100</f>
        <v>0</v>
      </c>
    </row>
    <row r="101" spans="1:13" x14ac:dyDescent="0.25">
      <c r="A101" s="16"/>
      <c r="C101" s="20" t="s">
        <v>12</v>
      </c>
      <c r="D101" s="43">
        <v>1.1499999999999999</v>
      </c>
      <c r="E101" s="24"/>
      <c r="F101" s="21">
        <f t="shared" si="20"/>
        <v>0</v>
      </c>
      <c r="G101" s="26"/>
      <c r="H101" s="16"/>
      <c r="J101" s="20" t="s">
        <v>14</v>
      </c>
      <c r="K101" s="43">
        <v>1.7</v>
      </c>
      <c r="L101" s="24"/>
      <c r="M101" s="21">
        <f t="shared" ref="M101:M108" si="22">K101/50*L101</f>
        <v>0</v>
      </c>
    </row>
    <row r="102" spans="1:13" x14ac:dyDescent="0.25">
      <c r="A102" s="27" t="s">
        <v>13</v>
      </c>
      <c r="B102" s="28"/>
      <c r="C102" s="20" t="s">
        <v>14</v>
      </c>
      <c r="D102" s="43">
        <v>1.1499999999999999</v>
      </c>
      <c r="E102" s="24"/>
      <c r="F102" s="21">
        <f t="shared" si="20"/>
        <v>0</v>
      </c>
      <c r="G102" s="1"/>
      <c r="H102" s="27" t="s">
        <v>13</v>
      </c>
      <c r="I102" s="28"/>
      <c r="J102" s="20" t="s">
        <v>15</v>
      </c>
      <c r="K102" s="43">
        <v>1.7</v>
      </c>
      <c r="L102" s="24"/>
      <c r="M102" s="21">
        <f t="shared" si="22"/>
        <v>0</v>
      </c>
    </row>
    <row r="103" spans="1:13" x14ac:dyDescent="0.25">
      <c r="A103" s="16"/>
      <c r="C103" s="20" t="s">
        <v>15</v>
      </c>
      <c r="D103" s="43">
        <v>1.1499999999999999</v>
      </c>
      <c r="E103" s="24"/>
      <c r="F103" s="21">
        <f t="shared" si="20"/>
        <v>0</v>
      </c>
      <c r="G103" s="1"/>
      <c r="H103" s="16"/>
      <c r="J103" s="20" t="s">
        <v>16</v>
      </c>
      <c r="K103" s="43">
        <v>1.7</v>
      </c>
      <c r="L103" s="24"/>
      <c r="M103" s="21">
        <f t="shared" si="22"/>
        <v>0</v>
      </c>
    </row>
    <row r="104" spans="1:13" x14ac:dyDescent="0.25">
      <c r="A104" s="16"/>
      <c r="C104" s="20" t="s">
        <v>16</v>
      </c>
      <c r="D104" s="43">
        <v>1.1499999999999999</v>
      </c>
      <c r="E104" s="24"/>
      <c r="F104" s="21">
        <f t="shared" si="20"/>
        <v>0</v>
      </c>
      <c r="G104" s="1"/>
      <c r="H104" s="16"/>
      <c r="J104" s="20" t="s">
        <v>18</v>
      </c>
      <c r="K104" s="43">
        <v>1.7</v>
      </c>
      <c r="L104" s="24"/>
      <c r="M104" s="21">
        <f t="shared" si="22"/>
        <v>0</v>
      </c>
    </row>
    <row r="105" spans="1:13" x14ac:dyDescent="0.25">
      <c r="A105" s="16"/>
      <c r="C105" s="20" t="s">
        <v>17</v>
      </c>
      <c r="D105" s="43">
        <v>1.1499999999999999</v>
      </c>
      <c r="E105" s="24"/>
      <c r="F105" s="21">
        <f t="shared" si="20"/>
        <v>0</v>
      </c>
      <c r="G105" s="1"/>
      <c r="H105" s="16"/>
      <c r="J105" s="31" t="s">
        <v>19</v>
      </c>
      <c r="K105" s="44">
        <v>1.7</v>
      </c>
      <c r="L105" s="32"/>
      <c r="M105" s="45">
        <f t="shared" si="22"/>
        <v>0</v>
      </c>
    </row>
    <row r="106" spans="1:13" x14ac:dyDescent="0.25">
      <c r="A106" s="16"/>
      <c r="C106" s="20" t="s">
        <v>18</v>
      </c>
      <c r="D106" s="43">
        <v>1.1499999999999999</v>
      </c>
      <c r="E106" s="20"/>
      <c r="F106" s="21">
        <f t="shared" si="20"/>
        <v>0</v>
      </c>
      <c r="G106" s="1"/>
      <c r="H106" s="16"/>
      <c r="J106" s="20" t="s">
        <v>20</v>
      </c>
      <c r="K106" s="43">
        <v>1.7</v>
      </c>
      <c r="L106" s="24"/>
      <c r="M106" s="21">
        <f t="shared" si="22"/>
        <v>0</v>
      </c>
    </row>
    <row r="107" spans="1:13" x14ac:dyDescent="0.25">
      <c r="A107" s="16"/>
      <c r="C107" s="20" t="s">
        <v>19</v>
      </c>
      <c r="D107" s="43">
        <v>1.1499999999999999</v>
      </c>
      <c r="E107" s="24"/>
      <c r="F107" s="21">
        <f t="shared" si="20"/>
        <v>0</v>
      </c>
      <c r="G107" s="1"/>
      <c r="H107" s="16"/>
      <c r="J107" s="20" t="s">
        <v>21</v>
      </c>
      <c r="K107" s="43">
        <v>1.7</v>
      </c>
      <c r="L107" s="24"/>
      <c r="M107" s="21">
        <f t="shared" si="22"/>
        <v>0</v>
      </c>
    </row>
    <row r="108" spans="1:13" x14ac:dyDescent="0.25">
      <c r="A108" s="16"/>
      <c r="C108" s="20" t="s">
        <v>20</v>
      </c>
      <c r="D108" s="43">
        <v>1.1499999999999999</v>
      </c>
      <c r="E108" s="24"/>
      <c r="F108" s="21">
        <f t="shared" si="20"/>
        <v>0</v>
      </c>
      <c r="G108" s="1"/>
      <c r="H108" s="16"/>
      <c r="J108" s="20" t="s">
        <v>22</v>
      </c>
      <c r="K108" s="43">
        <v>1.7</v>
      </c>
      <c r="L108" s="24"/>
      <c r="M108" s="21">
        <f t="shared" si="22"/>
        <v>0</v>
      </c>
    </row>
    <row r="109" spans="1:13" x14ac:dyDescent="0.25">
      <c r="A109" s="16"/>
      <c r="C109" s="20" t="s">
        <v>24</v>
      </c>
      <c r="D109" s="44">
        <v>1.1499999999999999</v>
      </c>
      <c r="E109" s="24"/>
      <c r="F109" s="45">
        <f t="shared" si="20"/>
        <v>0</v>
      </c>
      <c r="G109" s="1"/>
      <c r="H109" s="16"/>
      <c r="J109" s="20"/>
      <c r="K109" s="43"/>
      <c r="L109" s="24"/>
      <c r="M109" s="21"/>
    </row>
    <row r="110" spans="1:13" x14ac:dyDescent="0.25">
      <c r="A110" s="16"/>
      <c r="C110" s="20" t="s">
        <v>21</v>
      </c>
      <c r="D110" s="43">
        <v>1.1499999999999999</v>
      </c>
      <c r="E110" s="20"/>
      <c r="F110" s="21">
        <f t="shared" si="20"/>
        <v>0</v>
      </c>
      <c r="G110" s="1"/>
      <c r="H110" s="16"/>
      <c r="J110" s="20"/>
      <c r="K110" s="43"/>
      <c r="L110" s="24"/>
      <c r="M110" s="21"/>
    </row>
    <row r="111" spans="1:13" ht="13.8" thickBot="1" x14ac:dyDescent="0.3">
      <c r="A111" s="16"/>
      <c r="C111" s="30" t="s">
        <v>22</v>
      </c>
      <c r="D111" s="43">
        <v>1.1499999999999999</v>
      </c>
      <c r="E111" s="20"/>
      <c r="F111" s="21">
        <f t="shared" si="20"/>
        <v>0</v>
      </c>
      <c r="G111" s="1"/>
      <c r="H111" s="16"/>
      <c r="J111" s="30"/>
      <c r="K111" s="43"/>
      <c r="L111" s="24"/>
      <c r="M111" s="21"/>
    </row>
    <row r="112" spans="1:13" x14ac:dyDescent="0.25">
      <c r="A112" s="39" t="s">
        <v>55</v>
      </c>
      <c r="B112" s="40"/>
      <c r="C112" s="52" t="s">
        <v>11</v>
      </c>
      <c r="D112" s="41">
        <v>1.55</v>
      </c>
      <c r="E112" s="19"/>
      <c r="F112" s="41">
        <f t="shared" si="20"/>
        <v>0</v>
      </c>
      <c r="G112" s="54"/>
      <c r="H112" s="39" t="s">
        <v>56</v>
      </c>
      <c r="I112" s="40"/>
      <c r="J112" s="17" t="s">
        <v>40</v>
      </c>
      <c r="K112" s="18">
        <v>0.1</v>
      </c>
      <c r="L112" s="62"/>
      <c r="M112" s="18">
        <f>K112*L112</f>
        <v>0</v>
      </c>
    </row>
    <row r="113" spans="1:13" x14ac:dyDescent="0.25">
      <c r="A113" s="16"/>
      <c r="C113" s="20" t="s">
        <v>19</v>
      </c>
      <c r="D113" s="21">
        <v>1.55</v>
      </c>
      <c r="E113" s="24"/>
      <c r="F113" s="25">
        <f t="shared" si="20"/>
        <v>0</v>
      </c>
      <c r="G113" s="26"/>
      <c r="H113" s="16" t="s">
        <v>57</v>
      </c>
      <c r="J113" s="20" t="s">
        <v>21</v>
      </c>
      <c r="K113" s="21">
        <v>0.15</v>
      </c>
      <c r="L113" s="24"/>
      <c r="M113" s="25">
        <f>K113*L113</f>
        <v>0</v>
      </c>
    </row>
    <row r="114" spans="1:13" x14ac:dyDescent="0.25">
      <c r="A114" s="27" t="s">
        <v>13</v>
      </c>
      <c r="B114" s="28"/>
      <c r="C114" s="20" t="s">
        <v>14</v>
      </c>
      <c r="D114" s="21">
        <v>1.55</v>
      </c>
      <c r="E114" s="24"/>
      <c r="F114" s="25">
        <f t="shared" si="20"/>
        <v>0</v>
      </c>
      <c r="G114" s="1"/>
      <c r="H114" s="27" t="s">
        <v>58</v>
      </c>
      <c r="I114" s="28"/>
      <c r="J114" s="20"/>
      <c r="K114" s="21"/>
      <c r="L114" s="24"/>
      <c r="M114" s="25"/>
    </row>
    <row r="115" spans="1:13" x14ac:dyDescent="0.25">
      <c r="A115" s="16"/>
      <c r="C115" s="20" t="s">
        <v>16</v>
      </c>
      <c r="D115" s="21">
        <v>1.55</v>
      </c>
      <c r="E115" s="24"/>
      <c r="F115" s="25">
        <f t="shared" si="20"/>
        <v>0</v>
      </c>
      <c r="G115" s="1"/>
      <c r="H115" s="16"/>
      <c r="J115" s="20"/>
      <c r="K115" s="21"/>
      <c r="L115" s="24"/>
      <c r="M115" s="25"/>
    </row>
    <row r="116" spans="1:13" x14ac:dyDescent="0.25">
      <c r="A116" s="16"/>
      <c r="C116" s="20" t="s">
        <v>18</v>
      </c>
      <c r="D116" s="21">
        <v>1.55</v>
      </c>
      <c r="E116" s="24"/>
      <c r="F116" s="25">
        <f t="shared" si="20"/>
        <v>0</v>
      </c>
      <c r="G116" s="1"/>
      <c r="H116" s="16"/>
      <c r="J116" s="20"/>
      <c r="K116" s="21"/>
      <c r="L116" s="24"/>
      <c r="M116" s="25"/>
    </row>
    <row r="117" spans="1:13" ht="13.8" thickBot="1" x14ac:dyDescent="0.3">
      <c r="A117" s="16"/>
      <c r="C117" s="36" t="s">
        <v>21</v>
      </c>
      <c r="D117" s="37">
        <v>1.55</v>
      </c>
      <c r="E117" s="38"/>
      <c r="F117" s="76">
        <f t="shared" si="20"/>
        <v>0</v>
      </c>
      <c r="G117" s="1"/>
      <c r="H117" s="16"/>
      <c r="J117" s="20"/>
      <c r="K117" s="21"/>
      <c r="L117" s="24"/>
      <c r="M117" s="25"/>
    </row>
    <row r="118" spans="1:13" x14ac:dyDescent="0.25">
      <c r="A118" s="39" t="s">
        <v>59</v>
      </c>
      <c r="B118" s="40"/>
      <c r="C118" s="59" t="s">
        <v>60</v>
      </c>
      <c r="D118" s="25">
        <v>1</v>
      </c>
      <c r="E118" s="75"/>
      <c r="F118" s="23">
        <f>D118*E118</f>
        <v>0</v>
      </c>
      <c r="G118" s="1"/>
      <c r="H118" s="39" t="s">
        <v>61</v>
      </c>
      <c r="I118" s="40"/>
      <c r="J118" s="17" t="s">
        <v>40</v>
      </c>
      <c r="K118" s="18">
        <v>1</v>
      </c>
      <c r="L118" s="65"/>
      <c r="M118" s="18">
        <f>K118*L118</f>
        <v>0</v>
      </c>
    </row>
    <row r="119" spans="1:13" x14ac:dyDescent="0.25">
      <c r="A119" s="16" t="s">
        <v>62</v>
      </c>
      <c r="C119" s="20"/>
      <c r="D119" s="21"/>
      <c r="E119" s="24"/>
      <c r="F119" s="50"/>
      <c r="G119" s="26"/>
      <c r="H119" s="16" t="s">
        <v>62</v>
      </c>
      <c r="J119" s="20" t="s">
        <v>60</v>
      </c>
      <c r="K119" s="21">
        <v>1.2</v>
      </c>
      <c r="L119" s="24"/>
      <c r="M119" s="50">
        <f>K119*L119</f>
        <v>0</v>
      </c>
    </row>
    <row r="120" spans="1:13" x14ac:dyDescent="0.25">
      <c r="A120" s="27" t="s">
        <v>63</v>
      </c>
      <c r="B120" s="28"/>
      <c r="C120" s="20"/>
      <c r="D120" s="21"/>
      <c r="E120" s="24"/>
      <c r="F120" s="25"/>
      <c r="G120" s="1"/>
      <c r="H120" s="27" t="s">
        <v>63</v>
      </c>
      <c r="I120" s="28"/>
      <c r="J120" s="20" t="s">
        <v>19</v>
      </c>
      <c r="K120" s="21">
        <v>1.2</v>
      </c>
      <c r="L120" s="24"/>
      <c r="M120" s="50">
        <f>K120*L120</f>
        <v>0</v>
      </c>
    </row>
    <row r="121" spans="1:13" x14ac:dyDescent="0.25">
      <c r="A121" s="16"/>
      <c r="C121" s="20"/>
      <c r="D121" s="21"/>
      <c r="E121" s="24"/>
      <c r="F121" s="25"/>
      <c r="G121" s="1"/>
      <c r="H121" s="16"/>
      <c r="J121" s="20"/>
      <c r="K121" s="21"/>
      <c r="L121" s="24"/>
      <c r="M121" s="25"/>
    </row>
    <row r="122" spans="1:13" x14ac:dyDescent="0.25">
      <c r="A122" s="16"/>
      <c r="C122" s="20"/>
      <c r="D122" s="21"/>
      <c r="E122" s="24"/>
      <c r="F122" s="25"/>
      <c r="G122" s="1"/>
      <c r="H122" s="16"/>
      <c r="J122" s="20"/>
      <c r="K122" s="21"/>
      <c r="L122" s="24"/>
      <c r="M122" s="25"/>
    </row>
    <row r="123" spans="1:13" ht="13.8" thickBot="1" x14ac:dyDescent="0.3">
      <c r="A123" s="34"/>
      <c r="B123" s="35"/>
      <c r="C123" s="36"/>
      <c r="D123" s="37"/>
      <c r="E123" s="38"/>
      <c r="F123" s="76"/>
      <c r="G123" s="1"/>
      <c r="H123" s="34"/>
      <c r="I123" s="35"/>
      <c r="J123" s="36"/>
      <c r="K123" s="37"/>
      <c r="L123" s="38"/>
      <c r="M123" s="76"/>
    </row>
    <row r="124" spans="1:13" x14ac:dyDescent="0.25">
      <c r="A124" s="39" t="s">
        <v>64</v>
      </c>
      <c r="B124" s="40"/>
      <c r="C124" s="20" t="s">
        <v>60</v>
      </c>
      <c r="D124" s="21">
        <v>1.4</v>
      </c>
      <c r="E124" s="24"/>
      <c r="F124" s="50">
        <f>D124*E124</f>
        <v>0</v>
      </c>
      <c r="G124" s="1"/>
      <c r="H124" s="39" t="s">
        <v>65</v>
      </c>
      <c r="I124" s="40"/>
      <c r="J124" s="17" t="s">
        <v>43</v>
      </c>
      <c r="K124" s="18">
        <v>0.3</v>
      </c>
      <c r="L124" s="62"/>
      <c r="M124" s="18">
        <f>K124*L124</f>
        <v>0</v>
      </c>
    </row>
    <row r="125" spans="1:13" x14ac:dyDescent="0.25">
      <c r="A125" s="16" t="s">
        <v>62</v>
      </c>
      <c r="C125" s="20" t="s">
        <v>19</v>
      </c>
      <c r="D125" s="21">
        <v>1.4</v>
      </c>
      <c r="E125" s="24"/>
      <c r="F125" s="50">
        <f>D125*E125</f>
        <v>0</v>
      </c>
      <c r="G125" s="26"/>
      <c r="H125" s="16"/>
      <c r="J125" s="20"/>
      <c r="K125" s="21"/>
      <c r="L125" s="24"/>
      <c r="M125" s="50"/>
    </row>
    <row r="126" spans="1:13" x14ac:dyDescent="0.25">
      <c r="A126" s="27" t="s">
        <v>63</v>
      </c>
      <c r="B126" s="28"/>
      <c r="C126" s="20"/>
      <c r="D126" s="21"/>
      <c r="E126" s="24"/>
      <c r="F126" s="25"/>
      <c r="G126" s="1"/>
      <c r="H126" s="27" t="s">
        <v>63</v>
      </c>
      <c r="I126" s="28"/>
      <c r="J126" s="20"/>
      <c r="K126" s="21"/>
      <c r="L126" s="24"/>
      <c r="M126" s="25"/>
    </row>
    <row r="127" spans="1:13" x14ac:dyDescent="0.25">
      <c r="A127" s="16"/>
      <c r="C127" s="20"/>
      <c r="D127" s="21"/>
      <c r="E127" s="24"/>
      <c r="F127" s="25"/>
      <c r="G127" s="1"/>
      <c r="H127" s="16"/>
      <c r="J127" s="20"/>
      <c r="K127" s="21"/>
      <c r="L127" s="24"/>
      <c r="M127" s="25"/>
    </row>
    <row r="128" spans="1:13" x14ac:dyDescent="0.25">
      <c r="A128" s="16"/>
      <c r="C128" s="20"/>
      <c r="D128" s="21"/>
      <c r="E128" s="24"/>
      <c r="F128" s="25"/>
      <c r="G128" s="1"/>
      <c r="H128" s="16"/>
      <c r="J128" s="20"/>
      <c r="K128" s="21"/>
      <c r="L128" s="24"/>
      <c r="M128" s="25"/>
    </row>
    <row r="129" spans="1:13" x14ac:dyDescent="0.25">
      <c r="A129" s="16"/>
      <c r="C129" s="20"/>
      <c r="D129" s="21"/>
      <c r="E129" s="24"/>
      <c r="F129" s="25"/>
      <c r="G129" s="1"/>
      <c r="H129" s="16"/>
      <c r="J129" s="20"/>
      <c r="K129" s="21"/>
      <c r="L129" s="24"/>
      <c r="M129" s="25"/>
    </row>
    <row r="130" spans="1:13" ht="13.8" thickBot="1" x14ac:dyDescent="0.3">
      <c r="A130" s="34"/>
      <c r="B130" s="35"/>
      <c r="C130" s="36"/>
      <c r="D130" s="37"/>
      <c r="E130" s="38"/>
      <c r="F130" s="76"/>
      <c r="G130" s="1"/>
      <c r="H130" s="34"/>
      <c r="I130" s="35"/>
      <c r="J130" s="36"/>
      <c r="K130" s="37"/>
      <c r="L130" s="38"/>
      <c r="M130" s="76"/>
    </row>
    <row r="131" spans="1:13" x14ac:dyDescent="0.25">
      <c r="A131" s="39" t="s">
        <v>66</v>
      </c>
      <c r="B131" s="40"/>
      <c r="C131" s="17" t="s">
        <v>43</v>
      </c>
      <c r="D131" s="18">
        <v>0.4</v>
      </c>
      <c r="E131" s="62"/>
      <c r="F131" s="18">
        <f>D131*E131</f>
        <v>0</v>
      </c>
      <c r="G131" s="1"/>
      <c r="H131" s="39" t="s">
        <v>67</v>
      </c>
      <c r="I131" s="40"/>
      <c r="J131" s="17" t="s">
        <v>43</v>
      </c>
      <c r="K131" s="18">
        <v>0.5</v>
      </c>
      <c r="L131" s="62"/>
      <c r="M131" s="18">
        <f>K131*L131</f>
        <v>0</v>
      </c>
    </row>
    <row r="132" spans="1:13" x14ac:dyDescent="0.25">
      <c r="A132" s="27" t="s">
        <v>63</v>
      </c>
      <c r="B132" s="28"/>
      <c r="C132" s="20"/>
      <c r="D132" s="21"/>
      <c r="E132" s="24"/>
      <c r="F132" s="25"/>
      <c r="G132" s="1"/>
      <c r="H132" s="27" t="s">
        <v>63</v>
      </c>
      <c r="I132" s="28"/>
      <c r="J132" s="20"/>
      <c r="K132" s="21"/>
      <c r="L132" s="24"/>
      <c r="M132" s="25"/>
    </row>
    <row r="133" spans="1:13" x14ac:dyDescent="0.25">
      <c r="A133" s="16"/>
      <c r="C133" s="20"/>
      <c r="D133" s="21"/>
      <c r="E133" s="24"/>
      <c r="F133" s="25"/>
      <c r="G133" s="1"/>
      <c r="H133" s="16"/>
      <c r="J133" s="20"/>
      <c r="K133" s="21"/>
      <c r="L133" s="24"/>
      <c r="M133" s="25"/>
    </row>
    <row r="134" spans="1:13" x14ac:dyDescent="0.25">
      <c r="A134" s="16"/>
      <c r="C134" s="20"/>
      <c r="D134" s="21"/>
      <c r="E134" s="24"/>
      <c r="F134" s="25"/>
      <c r="G134" s="1"/>
      <c r="H134" s="16"/>
      <c r="J134" s="20"/>
      <c r="K134" s="21"/>
      <c r="L134" s="24"/>
      <c r="M134" s="25"/>
    </row>
    <row r="135" spans="1:13" ht="13.8" thickBot="1" x14ac:dyDescent="0.3">
      <c r="A135" s="16"/>
      <c r="C135" s="20"/>
      <c r="D135" s="21"/>
      <c r="E135" s="24"/>
      <c r="F135" s="25"/>
      <c r="G135" s="1"/>
      <c r="H135" s="16"/>
      <c r="J135" s="20"/>
      <c r="K135" s="21"/>
      <c r="L135" s="24"/>
      <c r="M135" s="25"/>
    </row>
    <row r="136" spans="1:13" x14ac:dyDescent="0.25">
      <c r="A136" s="39" t="s">
        <v>68</v>
      </c>
      <c r="B136" s="40"/>
      <c r="C136" s="17" t="s">
        <v>42</v>
      </c>
      <c r="D136" s="18">
        <v>0.3</v>
      </c>
      <c r="E136" s="62"/>
      <c r="F136" s="18">
        <f>D136*E136</f>
        <v>0</v>
      </c>
      <c r="G136" s="1"/>
      <c r="H136" s="39" t="s">
        <v>69</v>
      </c>
      <c r="I136" s="40"/>
      <c r="J136" s="17" t="s">
        <v>42</v>
      </c>
      <c r="K136" s="18">
        <v>0.4</v>
      </c>
      <c r="L136" s="62"/>
      <c r="M136" s="18">
        <f>K136*L136</f>
        <v>0</v>
      </c>
    </row>
    <row r="137" spans="1:13" x14ac:dyDescent="0.25">
      <c r="A137" s="27" t="s">
        <v>63</v>
      </c>
      <c r="B137" s="28"/>
      <c r="C137" s="20"/>
      <c r="D137" s="21"/>
      <c r="E137" s="24"/>
      <c r="F137" s="25"/>
      <c r="G137" s="1"/>
      <c r="H137" s="27" t="s">
        <v>63</v>
      </c>
      <c r="I137" s="28"/>
      <c r="J137" s="20"/>
      <c r="K137" s="21"/>
      <c r="L137" s="24"/>
      <c r="M137" s="25"/>
    </row>
    <row r="138" spans="1:13" x14ac:dyDescent="0.25">
      <c r="A138" s="16"/>
      <c r="C138" s="20"/>
      <c r="D138" s="21"/>
      <c r="E138" s="24"/>
      <c r="F138" s="25"/>
      <c r="G138" s="1"/>
      <c r="H138" s="16"/>
      <c r="J138" s="20"/>
      <c r="K138" s="21"/>
      <c r="L138" s="24"/>
      <c r="M138" s="25"/>
    </row>
    <row r="139" spans="1:13" x14ac:dyDescent="0.25">
      <c r="A139" s="16"/>
      <c r="C139" s="20"/>
      <c r="D139" s="21"/>
      <c r="E139" s="24"/>
      <c r="F139" s="25"/>
      <c r="G139" s="1"/>
      <c r="H139" s="16"/>
      <c r="J139" s="20"/>
      <c r="K139" s="21"/>
      <c r="L139" s="24"/>
      <c r="M139" s="25"/>
    </row>
    <row r="140" spans="1:13" ht="13.8" thickBot="1" x14ac:dyDescent="0.3">
      <c r="A140" s="16"/>
      <c r="C140" s="20"/>
      <c r="D140" s="21"/>
      <c r="E140" s="24"/>
      <c r="F140" s="25"/>
      <c r="G140" s="1"/>
      <c r="H140" s="16"/>
      <c r="J140" s="20"/>
      <c r="K140" s="21"/>
      <c r="L140" s="24"/>
      <c r="M140" s="25"/>
    </row>
    <row r="141" spans="1:13" x14ac:dyDescent="0.25">
      <c r="A141" s="39" t="s">
        <v>70</v>
      </c>
      <c r="B141" s="40"/>
      <c r="C141" s="17" t="s">
        <v>40</v>
      </c>
      <c r="D141" s="18">
        <v>0.5</v>
      </c>
      <c r="E141" s="65"/>
      <c r="F141" s="18">
        <f>D141*E141</f>
        <v>0</v>
      </c>
      <c r="G141" s="1"/>
      <c r="H141" s="39" t="s">
        <v>71</v>
      </c>
      <c r="I141" s="40"/>
      <c r="J141" s="17" t="s">
        <v>40</v>
      </c>
      <c r="K141" s="18">
        <v>0.5</v>
      </c>
      <c r="L141" s="62"/>
      <c r="M141" s="18">
        <f>K141*L141</f>
        <v>0</v>
      </c>
    </row>
    <row r="142" spans="1:13" x14ac:dyDescent="0.25">
      <c r="A142" s="27"/>
      <c r="B142" s="28"/>
      <c r="C142" s="55" t="s">
        <v>72</v>
      </c>
      <c r="D142" s="21">
        <v>0.5</v>
      </c>
      <c r="E142" s="32"/>
      <c r="F142" s="23">
        <f>D142*E142</f>
        <v>0</v>
      </c>
      <c r="G142" s="1"/>
      <c r="H142" s="27"/>
      <c r="I142" s="28"/>
      <c r="J142" s="20"/>
      <c r="K142" s="21"/>
      <c r="L142" s="24"/>
      <c r="M142" s="25"/>
    </row>
    <row r="143" spans="1:13" x14ac:dyDescent="0.25">
      <c r="A143" s="27" t="s">
        <v>63</v>
      </c>
      <c r="B143" s="28"/>
      <c r="C143" s="20"/>
      <c r="D143" s="21"/>
      <c r="E143" s="24"/>
      <c r="F143" s="25"/>
      <c r="G143" s="1"/>
      <c r="H143" s="27" t="s">
        <v>63</v>
      </c>
      <c r="I143" s="28"/>
      <c r="J143" s="20"/>
      <c r="K143" s="21"/>
      <c r="L143" s="24"/>
      <c r="M143" s="25"/>
    </row>
    <row r="144" spans="1:13" x14ac:dyDescent="0.25">
      <c r="A144" s="16"/>
      <c r="C144" s="20"/>
      <c r="D144" s="21"/>
      <c r="E144" s="24"/>
      <c r="F144" s="25"/>
      <c r="G144" s="1"/>
      <c r="H144" s="16"/>
      <c r="J144" s="20"/>
      <c r="K144" s="21"/>
      <c r="L144" s="24"/>
      <c r="M144" s="25"/>
    </row>
    <row r="145" spans="1:13" x14ac:dyDescent="0.25">
      <c r="A145" s="16"/>
      <c r="C145" s="20"/>
      <c r="D145" s="21"/>
      <c r="E145" s="24"/>
      <c r="F145" s="25"/>
      <c r="G145" s="1"/>
      <c r="H145" s="16"/>
      <c r="J145" s="20"/>
      <c r="K145" s="21"/>
      <c r="L145" s="24"/>
      <c r="M145" s="25"/>
    </row>
    <row r="146" spans="1:13" x14ac:dyDescent="0.25">
      <c r="A146" s="16"/>
      <c r="C146" s="20"/>
      <c r="D146" s="21"/>
      <c r="E146" s="24"/>
      <c r="F146" s="25"/>
      <c r="G146" s="1"/>
      <c r="H146" s="16"/>
      <c r="J146" s="20"/>
      <c r="K146" s="21"/>
      <c r="L146" s="24"/>
      <c r="M146" s="25"/>
    </row>
    <row r="147" spans="1:13" ht="13.8" thickBot="1" x14ac:dyDescent="0.3">
      <c r="A147" s="16"/>
      <c r="C147" s="30"/>
      <c r="D147" s="64"/>
      <c r="E147" s="46"/>
      <c r="F147" s="79"/>
      <c r="G147" s="1"/>
      <c r="H147" s="16"/>
      <c r="J147" s="30"/>
      <c r="K147" s="64"/>
      <c r="L147" s="46"/>
      <c r="M147" s="79"/>
    </row>
    <row r="148" spans="1:13" x14ac:dyDescent="0.25">
      <c r="A148" s="39" t="s">
        <v>73</v>
      </c>
      <c r="B148" s="40"/>
      <c r="C148" s="17" t="s">
        <v>43</v>
      </c>
      <c r="D148" s="18">
        <v>0.15</v>
      </c>
      <c r="E148" s="62"/>
      <c r="F148" s="80">
        <f>D148/10*E148</f>
        <v>0</v>
      </c>
      <c r="G148" s="54"/>
      <c r="H148" s="39" t="s">
        <v>74</v>
      </c>
      <c r="I148" s="40"/>
      <c r="J148" s="17" t="s">
        <v>43</v>
      </c>
      <c r="K148" s="81">
        <v>0.1</v>
      </c>
      <c r="L148" s="62"/>
      <c r="M148" s="80">
        <f>K148/10*L148</f>
        <v>0</v>
      </c>
    </row>
    <row r="149" spans="1:13" x14ac:dyDescent="0.25">
      <c r="A149" s="27" t="s">
        <v>38</v>
      </c>
      <c r="B149" s="28"/>
      <c r="C149" s="20"/>
      <c r="D149" s="21"/>
      <c r="E149" s="24"/>
      <c r="F149" s="21"/>
      <c r="G149" s="1"/>
      <c r="H149" s="27" t="s">
        <v>38</v>
      </c>
      <c r="I149" s="28"/>
      <c r="J149" s="20" t="s">
        <v>75</v>
      </c>
      <c r="K149" s="82">
        <v>0.1</v>
      </c>
      <c r="L149" s="24"/>
      <c r="M149" s="50">
        <f>K149/10*L149</f>
        <v>0</v>
      </c>
    </row>
    <row r="150" spans="1:13" x14ac:dyDescent="0.25">
      <c r="A150" s="16"/>
      <c r="C150" s="20"/>
      <c r="D150" s="21"/>
      <c r="E150" s="24"/>
      <c r="F150" s="25"/>
      <c r="G150" s="1"/>
      <c r="H150" s="16"/>
      <c r="J150" s="20"/>
      <c r="K150" s="21"/>
      <c r="L150" s="24"/>
      <c r="M150" s="25"/>
    </row>
    <row r="151" spans="1:13" x14ac:dyDescent="0.25">
      <c r="A151" s="16"/>
      <c r="C151" s="20"/>
      <c r="D151" s="21"/>
      <c r="E151" s="24"/>
      <c r="F151" s="25"/>
      <c r="G151" s="1"/>
      <c r="H151" s="16"/>
      <c r="J151" s="20"/>
      <c r="K151" s="21"/>
      <c r="L151" s="24"/>
      <c r="M151" s="25"/>
    </row>
    <row r="152" spans="1:13" ht="13.8" thickBot="1" x14ac:dyDescent="0.3">
      <c r="A152" s="16"/>
      <c r="C152" s="20"/>
      <c r="D152" s="21"/>
      <c r="E152" s="24"/>
      <c r="F152" s="25"/>
      <c r="G152" s="1"/>
      <c r="H152" s="16"/>
      <c r="J152" s="20"/>
      <c r="K152" s="21"/>
      <c r="L152" s="24"/>
      <c r="M152" s="25"/>
    </row>
    <row r="153" spans="1:13" x14ac:dyDescent="0.25">
      <c r="A153" s="39" t="s">
        <v>76</v>
      </c>
      <c r="B153" s="40"/>
      <c r="C153" s="52" t="s">
        <v>77</v>
      </c>
      <c r="D153" s="53">
        <v>0.4</v>
      </c>
      <c r="E153" s="19"/>
      <c r="F153" s="41">
        <f>D153*E153</f>
        <v>0</v>
      </c>
      <c r="G153" s="54"/>
      <c r="H153" s="39" t="s">
        <v>78</v>
      </c>
      <c r="I153" s="40"/>
      <c r="J153" s="17" t="s">
        <v>43</v>
      </c>
      <c r="K153" s="18">
        <v>0.2</v>
      </c>
      <c r="L153" s="62"/>
      <c r="M153" s="80">
        <f>K153/10*L153</f>
        <v>0</v>
      </c>
    </row>
    <row r="154" spans="1:13" x14ac:dyDescent="0.25">
      <c r="A154" s="16" t="s">
        <v>79</v>
      </c>
      <c r="C154" s="20" t="s">
        <v>80</v>
      </c>
      <c r="D154" s="43">
        <v>0.2</v>
      </c>
      <c r="E154" s="24"/>
      <c r="F154" s="25">
        <f>D154*E154</f>
        <v>0</v>
      </c>
      <c r="G154" s="1"/>
      <c r="H154" s="27" t="s">
        <v>38</v>
      </c>
      <c r="I154" s="28"/>
      <c r="J154" s="20"/>
      <c r="K154" s="21"/>
      <c r="L154" s="24"/>
      <c r="M154" s="21"/>
    </row>
    <row r="155" spans="1:13" x14ac:dyDescent="0.25">
      <c r="A155" s="27" t="s">
        <v>63</v>
      </c>
      <c r="B155" s="28"/>
      <c r="C155" s="20"/>
      <c r="D155" s="43"/>
      <c r="E155" s="24"/>
      <c r="F155" s="25"/>
      <c r="G155" s="1"/>
      <c r="H155" s="16"/>
      <c r="J155" s="20"/>
      <c r="K155" s="21"/>
      <c r="L155" s="24"/>
      <c r="M155" s="25"/>
    </row>
    <row r="156" spans="1:13" x14ac:dyDescent="0.25">
      <c r="A156" s="16"/>
      <c r="C156" s="20"/>
      <c r="D156" s="43"/>
      <c r="E156" s="24"/>
      <c r="F156" s="25"/>
      <c r="G156" s="1"/>
      <c r="H156" s="16"/>
      <c r="J156" s="20"/>
      <c r="K156" s="21"/>
      <c r="L156" s="24"/>
      <c r="M156" s="25"/>
    </row>
    <row r="157" spans="1:13" x14ac:dyDescent="0.25">
      <c r="A157" s="16"/>
      <c r="C157" s="20" t="s">
        <v>81</v>
      </c>
      <c r="D157" s="43"/>
      <c r="E157" s="24"/>
      <c r="F157" s="25"/>
      <c r="G157" s="1"/>
      <c r="H157" s="16"/>
      <c r="J157" s="20"/>
      <c r="K157" s="21"/>
      <c r="L157" s="24"/>
      <c r="M157" s="25"/>
    </row>
    <row r="158" spans="1:13" ht="13.8" thickBot="1" x14ac:dyDescent="0.3">
      <c r="A158" s="34"/>
      <c r="B158" s="35"/>
      <c r="C158" s="36" t="s">
        <v>82</v>
      </c>
      <c r="D158" s="84"/>
      <c r="E158" s="34"/>
      <c r="F158" s="76"/>
      <c r="G158" s="1"/>
      <c r="H158" s="34"/>
      <c r="I158" s="35"/>
      <c r="J158" s="34"/>
      <c r="K158" s="35"/>
      <c r="L158" s="34"/>
      <c r="M158" s="76"/>
    </row>
    <row r="159" spans="1:13" ht="13.8" thickBot="1" x14ac:dyDescent="0.3">
      <c r="A159" s="16" t="s">
        <v>83</v>
      </c>
      <c r="C159" s="20" t="s">
        <v>12</v>
      </c>
      <c r="D159" s="21">
        <v>0.3</v>
      </c>
      <c r="E159" s="24"/>
      <c r="F159" s="25">
        <f>D159*E159</f>
        <v>0</v>
      </c>
      <c r="G159" s="83"/>
      <c r="H159" s="39" t="s">
        <v>84</v>
      </c>
      <c r="I159" s="40"/>
      <c r="J159" s="20" t="s">
        <v>11</v>
      </c>
      <c r="K159" s="21">
        <v>0.2</v>
      </c>
      <c r="L159" s="24"/>
      <c r="M159" s="25">
        <f t="shared" ref="M159:M166" si="23">K159*L159</f>
        <v>0</v>
      </c>
    </row>
    <row r="160" spans="1:13" x14ac:dyDescent="0.25">
      <c r="A160" s="85"/>
      <c r="B160" s="4"/>
      <c r="C160" s="30" t="s">
        <v>21</v>
      </c>
      <c r="D160" s="21">
        <v>0.3</v>
      </c>
      <c r="E160" s="46"/>
      <c r="F160" s="25">
        <f>D160*E160</f>
        <v>0</v>
      </c>
      <c r="G160" s="1"/>
      <c r="H160" s="16"/>
      <c r="J160" s="20" t="s">
        <v>12</v>
      </c>
      <c r="K160" s="21">
        <v>0.2</v>
      </c>
      <c r="L160" s="24"/>
      <c r="M160" s="25">
        <f t="shared" si="23"/>
        <v>0</v>
      </c>
    </row>
    <row r="161" spans="1:13" x14ac:dyDescent="0.25">
      <c r="A161" s="27" t="s">
        <v>63</v>
      </c>
      <c r="B161" s="28"/>
      <c r="C161" s="30" t="s">
        <v>14</v>
      </c>
      <c r="D161" s="21">
        <v>0.3</v>
      </c>
      <c r="E161" s="46"/>
      <c r="F161" s="25">
        <f>D161*E161</f>
        <v>0</v>
      </c>
      <c r="G161" s="1"/>
      <c r="H161" s="27" t="s">
        <v>63</v>
      </c>
      <c r="I161" s="69"/>
      <c r="J161" s="20" t="s">
        <v>18</v>
      </c>
      <c r="K161" s="21">
        <v>0.2</v>
      </c>
      <c r="L161" s="32"/>
      <c r="M161" s="25">
        <f t="shared" si="23"/>
        <v>0</v>
      </c>
    </row>
    <row r="162" spans="1:13" x14ac:dyDescent="0.25">
      <c r="A162" s="16"/>
      <c r="C162" s="30" t="s">
        <v>15</v>
      </c>
      <c r="D162" s="21">
        <v>0.3</v>
      </c>
      <c r="E162" s="46"/>
      <c r="F162" s="25">
        <f>D162*E162</f>
        <v>0</v>
      </c>
      <c r="G162" s="1"/>
      <c r="H162" s="16"/>
      <c r="J162" s="20" t="s">
        <v>16</v>
      </c>
      <c r="K162" s="21">
        <v>0.2</v>
      </c>
      <c r="L162" s="24"/>
      <c r="M162" s="25">
        <f t="shared" si="23"/>
        <v>0</v>
      </c>
    </row>
    <row r="163" spans="1:13" x14ac:dyDescent="0.25">
      <c r="A163" s="16"/>
      <c r="C163" s="30"/>
      <c r="D163" s="21"/>
      <c r="E163" s="46"/>
      <c r="F163" s="25"/>
      <c r="G163" s="1"/>
      <c r="H163" s="16"/>
      <c r="J163" s="20" t="s">
        <v>15</v>
      </c>
      <c r="K163" s="21">
        <v>0.2</v>
      </c>
      <c r="L163" s="24"/>
      <c r="M163" s="25">
        <f t="shared" si="23"/>
        <v>0</v>
      </c>
    </row>
    <row r="164" spans="1:13" x14ac:dyDescent="0.25">
      <c r="A164" s="16"/>
      <c r="C164" s="30"/>
      <c r="D164" s="21"/>
      <c r="E164" s="46"/>
      <c r="F164" s="25"/>
      <c r="G164" s="1"/>
      <c r="H164" s="16"/>
      <c r="J164" s="30" t="s">
        <v>19</v>
      </c>
      <c r="K164" s="21">
        <v>0.2</v>
      </c>
      <c r="L164" s="46"/>
      <c r="M164" s="25">
        <f t="shared" si="23"/>
        <v>0</v>
      </c>
    </row>
    <row r="165" spans="1:13" x14ac:dyDescent="0.25">
      <c r="A165" s="16"/>
      <c r="C165" s="30"/>
      <c r="D165" s="21"/>
      <c r="E165" s="46"/>
      <c r="F165" s="25"/>
      <c r="G165" s="1"/>
      <c r="H165" s="16"/>
      <c r="J165" s="30" t="s">
        <v>20</v>
      </c>
      <c r="K165" s="21">
        <v>0.2</v>
      </c>
      <c r="L165" s="46"/>
      <c r="M165" s="25">
        <f t="shared" si="23"/>
        <v>0</v>
      </c>
    </row>
    <row r="166" spans="1:13" ht="13.8" thickBot="1" x14ac:dyDescent="0.3">
      <c r="A166" s="34"/>
      <c r="B166" s="74"/>
      <c r="C166" s="30"/>
      <c r="D166" s="21"/>
      <c r="E166" s="46"/>
      <c r="F166" s="25"/>
      <c r="G166" s="1"/>
      <c r="H166" s="16"/>
      <c r="J166" s="30" t="s">
        <v>21</v>
      </c>
      <c r="K166" s="21">
        <v>0.2</v>
      </c>
      <c r="L166" s="46"/>
      <c r="M166" s="25">
        <f t="shared" si="23"/>
        <v>0</v>
      </c>
    </row>
    <row r="167" spans="1:13" x14ac:dyDescent="0.25">
      <c r="A167" s="16" t="s">
        <v>85</v>
      </c>
      <c r="C167" s="52" t="s">
        <v>19</v>
      </c>
      <c r="D167" s="41">
        <v>0.3</v>
      </c>
      <c r="E167" s="19"/>
      <c r="F167" s="41">
        <f t="shared" ref="F167:F179" si="24">D167*E167</f>
        <v>0</v>
      </c>
      <c r="G167" s="1"/>
      <c r="H167" s="39" t="s">
        <v>86</v>
      </c>
      <c r="I167" s="40"/>
      <c r="J167" s="52" t="s">
        <v>19</v>
      </c>
      <c r="K167" s="41">
        <v>0.2</v>
      </c>
      <c r="L167" s="19"/>
      <c r="M167" s="41">
        <f t="shared" ref="M167:M176" si="25">K167/1*L167</f>
        <v>0</v>
      </c>
    </row>
    <row r="168" spans="1:13" x14ac:dyDescent="0.25">
      <c r="A168" s="16"/>
      <c r="C168" s="20" t="s">
        <v>17</v>
      </c>
      <c r="D168" s="21">
        <v>0.3</v>
      </c>
      <c r="E168" s="24"/>
      <c r="F168" s="25">
        <f t="shared" si="24"/>
        <v>0</v>
      </c>
      <c r="G168" s="1"/>
      <c r="H168" s="16"/>
      <c r="I168" s="128"/>
      <c r="J168" s="20" t="s">
        <v>20</v>
      </c>
      <c r="K168" s="21">
        <v>0.2</v>
      </c>
      <c r="L168" s="24"/>
      <c r="M168" s="25">
        <f t="shared" si="25"/>
        <v>0</v>
      </c>
    </row>
    <row r="169" spans="1:13" x14ac:dyDescent="0.25">
      <c r="A169" s="27" t="s">
        <v>63</v>
      </c>
      <c r="B169" s="28"/>
      <c r="C169" s="20" t="s">
        <v>20</v>
      </c>
      <c r="D169" s="21">
        <v>0.3</v>
      </c>
      <c r="E169" s="24"/>
      <c r="F169" s="25">
        <f t="shared" si="24"/>
        <v>0</v>
      </c>
      <c r="G169" s="1"/>
      <c r="H169" s="16" t="s">
        <v>63</v>
      </c>
      <c r="I169" s="128"/>
      <c r="J169" s="20" t="s">
        <v>18</v>
      </c>
      <c r="K169" s="21">
        <v>0.2</v>
      </c>
      <c r="L169" s="24"/>
      <c r="M169" s="25">
        <f t="shared" si="25"/>
        <v>0</v>
      </c>
    </row>
    <row r="170" spans="1:13" s="4" customFormat="1" x14ac:dyDescent="0.25">
      <c r="A170" s="16"/>
      <c r="B170"/>
      <c r="C170" s="20" t="s">
        <v>18</v>
      </c>
      <c r="D170" s="21">
        <v>0.3</v>
      </c>
      <c r="E170" s="24"/>
      <c r="F170" s="25">
        <f t="shared" si="24"/>
        <v>0</v>
      </c>
      <c r="G170" s="87"/>
      <c r="H170" s="129"/>
      <c r="I170" s="131"/>
      <c r="J170" s="20" t="s">
        <v>11</v>
      </c>
      <c r="K170" s="21">
        <v>0.2</v>
      </c>
      <c r="L170" s="24"/>
      <c r="M170" s="25">
        <f t="shared" si="25"/>
        <v>0</v>
      </c>
    </row>
    <row r="171" spans="1:13" x14ac:dyDescent="0.25">
      <c r="A171" s="16"/>
      <c r="C171" s="20" t="s">
        <v>11</v>
      </c>
      <c r="D171" s="21">
        <v>0.3</v>
      </c>
      <c r="E171" s="24"/>
      <c r="F171" s="25">
        <f t="shared" si="24"/>
        <v>0</v>
      </c>
      <c r="G171" s="1"/>
      <c r="H171" s="16"/>
      <c r="I171" s="128"/>
      <c r="J171" s="20" t="s">
        <v>12</v>
      </c>
      <c r="K171" s="21">
        <v>0.2</v>
      </c>
      <c r="L171" s="24"/>
      <c r="M171" s="25">
        <f t="shared" si="25"/>
        <v>0</v>
      </c>
    </row>
    <row r="172" spans="1:13" x14ac:dyDescent="0.25">
      <c r="A172" s="16"/>
      <c r="C172" s="20" t="s">
        <v>12</v>
      </c>
      <c r="D172" s="21">
        <v>0.3</v>
      </c>
      <c r="E172" s="24"/>
      <c r="F172" s="25">
        <f t="shared" si="24"/>
        <v>0</v>
      </c>
      <c r="G172" s="1"/>
      <c r="H172" s="16"/>
      <c r="I172" s="128"/>
      <c r="J172" s="20" t="s">
        <v>14</v>
      </c>
      <c r="K172" s="21">
        <v>0.2</v>
      </c>
      <c r="L172" s="24"/>
      <c r="M172" s="25">
        <f t="shared" si="25"/>
        <v>0</v>
      </c>
    </row>
    <row r="173" spans="1:13" x14ac:dyDescent="0.25">
      <c r="A173" s="16"/>
      <c r="C173" s="20" t="s">
        <v>14</v>
      </c>
      <c r="D173" s="21">
        <v>0.3</v>
      </c>
      <c r="E173" s="24"/>
      <c r="F173" s="25">
        <f t="shared" si="24"/>
        <v>0</v>
      </c>
      <c r="G173" s="1"/>
      <c r="H173" s="16"/>
      <c r="I173" s="128"/>
      <c r="J173" s="20" t="s">
        <v>16</v>
      </c>
      <c r="K173" s="21">
        <v>0.2</v>
      </c>
      <c r="L173" s="24"/>
      <c r="M173" s="25">
        <f t="shared" si="25"/>
        <v>0</v>
      </c>
    </row>
    <row r="174" spans="1:13" x14ac:dyDescent="0.25">
      <c r="A174" s="16"/>
      <c r="C174" s="20" t="s">
        <v>16</v>
      </c>
      <c r="D174" s="21">
        <v>0.3</v>
      </c>
      <c r="E174" s="24"/>
      <c r="F174" s="25">
        <f t="shared" si="24"/>
        <v>0</v>
      </c>
      <c r="G174" s="1"/>
      <c r="H174" s="16"/>
      <c r="I174" s="128"/>
      <c r="J174" s="20" t="s">
        <v>15</v>
      </c>
      <c r="K174" s="21">
        <v>0.2</v>
      </c>
      <c r="L174" s="24"/>
      <c r="M174" s="25">
        <f t="shared" si="25"/>
        <v>0</v>
      </c>
    </row>
    <row r="175" spans="1:13" x14ac:dyDescent="0.25">
      <c r="A175" s="16"/>
      <c r="C175" s="20" t="s">
        <v>22</v>
      </c>
      <c r="D175" s="21">
        <v>0.3</v>
      </c>
      <c r="E175" s="24"/>
      <c r="F175" s="25">
        <f t="shared" si="24"/>
        <v>0</v>
      </c>
      <c r="G175" s="1"/>
      <c r="H175" s="16"/>
      <c r="I175" s="128"/>
      <c r="J175" s="20" t="s">
        <v>87</v>
      </c>
      <c r="K175" s="21">
        <v>0.2</v>
      </c>
      <c r="L175" s="24"/>
      <c r="M175" s="25">
        <f t="shared" si="25"/>
        <v>0</v>
      </c>
    </row>
    <row r="176" spans="1:13" x14ac:dyDescent="0.25">
      <c r="A176" s="16"/>
      <c r="C176" s="20" t="s">
        <v>15</v>
      </c>
      <c r="D176" s="21">
        <v>0.3</v>
      </c>
      <c r="E176" s="24"/>
      <c r="F176" s="25">
        <f t="shared" si="24"/>
        <v>0</v>
      </c>
      <c r="G176" s="1"/>
      <c r="H176" s="16"/>
      <c r="I176" s="128"/>
      <c r="J176" s="30" t="s">
        <v>88</v>
      </c>
      <c r="K176" s="64">
        <v>0.2</v>
      </c>
      <c r="L176" s="46"/>
      <c r="M176" s="79">
        <f t="shared" si="25"/>
        <v>0</v>
      </c>
    </row>
    <row r="177" spans="1:13" ht="13.8" thickBot="1" x14ac:dyDescent="0.3">
      <c r="A177" s="16"/>
      <c r="C177" s="20" t="s">
        <v>88</v>
      </c>
      <c r="D177" s="21">
        <v>0.3</v>
      </c>
      <c r="E177" s="24"/>
      <c r="F177" s="25">
        <f t="shared" si="24"/>
        <v>0</v>
      </c>
      <c r="G177" s="88"/>
      <c r="H177" s="130"/>
      <c r="I177" s="132"/>
      <c r="J177" s="36"/>
      <c r="K177" s="37"/>
      <c r="L177" s="38"/>
      <c r="M177" s="37"/>
    </row>
    <row r="178" spans="1:13" x14ac:dyDescent="0.25">
      <c r="A178" s="39" t="s">
        <v>84</v>
      </c>
      <c r="B178" s="40"/>
      <c r="C178" s="17" t="s">
        <v>89</v>
      </c>
      <c r="D178" s="18">
        <v>0.15</v>
      </c>
      <c r="E178" s="19"/>
      <c r="F178" s="18">
        <f t="shared" si="24"/>
        <v>0</v>
      </c>
      <c r="G178" s="1"/>
      <c r="H178" s="16" t="s">
        <v>90</v>
      </c>
      <c r="J178" s="59" t="s">
        <v>12</v>
      </c>
      <c r="K178" s="25">
        <v>0.6</v>
      </c>
      <c r="L178" s="75"/>
      <c r="M178" s="25">
        <f t="shared" ref="M178:M184" si="26">K178*L178</f>
        <v>0</v>
      </c>
    </row>
    <row r="179" spans="1:13" x14ac:dyDescent="0.25">
      <c r="A179" s="16" t="s">
        <v>91</v>
      </c>
      <c r="C179" s="55" t="s">
        <v>92</v>
      </c>
      <c r="D179" s="57">
        <v>0.15</v>
      </c>
      <c r="E179" s="51"/>
      <c r="F179" s="23">
        <f t="shared" si="24"/>
        <v>0</v>
      </c>
      <c r="G179" s="1"/>
      <c r="H179" s="85"/>
      <c r="I179" s="4"/>
      <c r="J179" s="20" t="s">
        <v>11</v>
      </c>
      <c r="K179" s="21">
        <v>0.6</v>
      </c>
      <c r="L179" s="24"/>
      <c r="M179" s="25">
        <f t="shared" si="26"/>
        <v>0</v>
      </c>
    </row>
    <row r="180" spans="1:13" x14ac:dyDescent="0.25">
      <c r="A180" s="27" t="s">
        <v>63</v>
      </c>
      <c r="B180" s="28"/>
      <c r="C180" s="20"/>
      <c r="D180" s="43"/>
      <c r="E180" s="24"/>
      <c r="F180" s="25"/>
      <c r="G180" s="1"/>
      <c r="H180" s="27" t="s">
        <v>63</v>
      </c>
      <c r="I180" s="28"/>
      <c r="J180" s="20" t="s">
        <v>14</v>
      </c>
      <c r="K180" s="21">
        <v>0.6</v>
      </c>
      <c r="L180" s="24"/>
      <c r="M180" s="25">
        <f t="shared" si="26"/>
        <v>0</v>
      </c>
    </row>
    <row r="181" spans="1:13" x14ac:dyDescent="0.25">
      <c r="A181" s="16"/>
      <c r="C181" s="55"/>
      <c r="D181" s="57"/>
      <c r="E181" s="49"/>
      <c r="F181" s="23"/>
      <c r="G181" s="26"/>
      <c r="H181" s="16"/>
      <c r="J181" s="20" t="s">
        <v>15</v>
      </c>
      <c r="K181" s="21">
        <v>0.6</v>
      </c>
      <c r="L181" s="24"/>
      <c r="M181" s="25">
        <f t="shared" si="26"/>
        <v>0</v>
      </c>
    </row>
    <row r="182" spans="1:13" x14ac:dyDescent="0.25">
      <c r="A182" s="16"/>
      <c r="C182" s="58" t="s">
        <v>93</v>
      </c>
      <c r="D182" s="67">
        <v>0.15</v>
      </c>
      <c r="E182" s="89"/>
      <c r="F182" s="23">
        <f>D182*E182</f>
        <v>0</v>
      </c>
      <c r="G182" s="26"/>
      <c r="H182" s="16"/>
      <c r="J182" s="30" t="s">
        <v>19</v>
      </c>
      <c r="K182" s="21">
        <v>0.6</v>
      </c>
      <c r="L182" s="24"/>
      <c r="M182" s="25">
        <f t="shared" si="26"/>
        <v>0</v>
      </c>
    </row>
    <row r="183" spans="1:13" x14ac:dyDescent="0.25">
      <c r="A183" s="16"/>
      <c r="C183" s="55"/>
      <c r="D183" s="57"/>
      <c r="E183" s="49"/>
      <c r="F183" s="23"/>
      <c r="G183" s="26"/>
      <c r="H183" s="16"/>
      <c r="J183" s="30" t="s">
        <v>21</v>
      </c>
      <c r="K183" s="21">
        <v>0.6</v>
      </c>
      <c r="L183" s="24"/>
      <c r="M183" s="25">
        <f t="shared" si="26"/>
        <v>0</v>
      </c>
    </row>
    <row r="184" spans="1:13" ht="13.8" thickBot="1" x14ac:dyDescent="0.3">
      <c r="A184" s="16"/>
      <c r="C184" s="55"/>
      <c r="D184" s="57"/>
      <c r="E184" s="49"/>
      <c r="F184" s="50"/>
      <c r="G184" s="26"/>
      <c r="H184" s="16"/>
      <c r="J184" s="36" t="s">
        <v>20</v>
      </c>
      <c r="K184" s="37">
        <v>0.6</v>
      </c>
      <c r="L184" s="38"/>
      <c r="M184" s="37">
        <f t="shared" si="26"/>
        <v>0</v>
      </c>
    </row>
    <row r="185" spans="1:13" x14ac:dyDescent="0.25">
      <c r="A185" s="39" t="s">
        <v>94</v>
      </c>
      <c r="B185" s="40"/>
      <c r="C185" s="52" t="s">
        <v>17</v>
      </c>
      <c r="D185" s="41">
        <v>1.05</v>
      </c>
      <c r="E185" s="19"/>
      <c r="F185" s="41">
        <f t="shared" ref="F185:F191" si="27">D185/50*E185</f>
        <v>0</v>
      </c>
      <c r="G185" s="26"/>
      <c r="H185" s="39" t="s">
        <v>95</v>
      </c>
      <c r="I185" s="40"/>
      <c r="J185" s="59" t="s">
        <v>18</v>
      </c>
      <c r="K185" s="33">
        <v>1.05</v>
      </c>
      <c r="L185" s="127"/>
      <c r="M185" s="33">
        <f t="shared" ref="M185:M222" si="28">K185/50*L185</f>
        <v>0</v>
      </c>
    </row>
    <row r="186" spans="1:13" x14ac:dyDescent="0.25">
      <c r="A186" s="16"/>
      <c r="C186" s="55" t="s">
        <v>40</v>
      </c>
      <c r="D186" s="50">
        <v>0.95</v>
      </c>
      <c r="E186" s="49"/>
      <c r="F186" s="23">
        <f t="shared" si="27"/>
        <v>0</v>
      </c>
      <c r="G186" s="26"/>
      <c r="H186" s="16"/>
      <c r="J186" s="31" t="s">
        <v>17</v>
      </c>
      <c r="K186" s="45">
        <v>1.05</v>
      </c>
      <c r="L186" s="32"/>
      <c r="M186" s="33">
        <f t="shared" si="28"/>
        <v>0</v>
      </c>
    </row>
    <row r="187" spans="1:13" x14ac:dyDescent="0.25">
      <c r="A187" s="27" t="s">
        <v>13</v>
      </c>
      <c r="B187" s="28"/>
      <c r="C187" s="20" t="s">
        <v>14</v>
      </c>
      <c r="D187" s="21">
        <v>1.05</v>
      </c>
      <c r="E187" s="24"/>
      <c r="F187" s="25">
        <f t="shared" si="27"/>
        <v>0</v>
      </c>
      <c r="G187" s="1"/>
      <c r="H187" s="27" t="s">
        <v>13</v>
      </c>
      <c r="I187" s="28"/>
      <c r="J187" s="31" t="s">
        <v>11</v>
      </c>
      <c r="K187" s="45">
        <v>1.05</v>
      </c>
      <c r="L187" s="32"/>
      <c r="M187" s="33">
        <f t="shared" si="28"/>
        <v>0</v>
      </c>
    </row>
    <row r="188" spans="1:13" x14ac:dyDescent="0.25">
      <c r="A188" s="16"/>
      <c r="C188" s="20" t="s">
        <v>21</v>
      </c>
      <c r="D188" s="21">
        <v>1.05</v>
      </c>
      <c r="E188" s="24"/>
      <c r="F188" s="25">
        <f t="shared" si="27"/>
        <v>0</v>
      </c>
      <c r="G188" s="1"/>
      <c r="H188" s="16"/>
      <c r="J188" s="31" t="s">
        <v>20</v>
      </c>
      <c r="K188" s="45">
        <v>1.05</v>
      </c>
      <c r="L188" s="32"/>
      <c r="M188" s="33">
        <f t="shared" si="28"/>
        <v>0</v>
      </c>
    </row>
    <row r="189" spans="1:13" x14ac:dyDescent="0.25">
      <c r="A189" s="16"/>
      <c r="C189" s="20" t="s">
        <v>11</v>
      </c>
      <c r="D189" s="21">
        <v>1.05</v>
      </c>
      <c r="E189" s="32"/>
      <c r="F189" s="25">
        <f t="shared" si="27"/>
        <v>0</v>
      </c>
      <c r="G189" s="26"/>
      <c r="H189" s="16"/>
      <c r="J189" s="31" t="s">
        <v>19</v>
      </c>
      <c r="K189" s="45">
        <v>1.05</v>
      </c>
      <c r="L189" s="32"/>
      <c r="M189" s="33">
        <f t="shared" si="28"/>
        <v>0</v>
      </c>
    </row>
    <row r="190" spans="1:13" x14ac:dyDescent="0.25">
      <c r="A190" s="16"/>
      <c r="C190" s="31" t="s">
        <v>16</v>
      </c>
      <c r="D190" s="45">
        <v>1.05</v>
      </c>
      <c r="E190" s="32"/>
      <c r="F190" s="33">
        <f t="shared" si="27"/>
        <v>0</v>
      </c>
      <c r="G190" s="1"/>
      <c r="H190" s="16"/>
      <c r="J190" s="31" t="s">
        <v>15</v>
      </c>
      <c r="K190" s="45">
        <v>1.05</v>
      </c>
      <c r="L190" s="32"/>
      <c r="M190" s="33">
        <f t="shared" si="28"/>
        <v>0</v>
      </c>
    </row>
    <row r="191" spans="1:13" x14ac:dyDescent="0.25">
      <c r="A191" s="16"/>
      <c r="C191" s="20" t="s">
        <v>15</v>
      </c>
      <c r="D191" s="21">
        <v>1.05</v>
      </c>
      <c r="E191" s="24"/>
      <c r="F191" s="25">
        <f t="shared" si="27"/>
        <v>0</v>
      </c>
      <c r="G191" s="1"/>
      <c r="H191" s="16"/>
      <c r="J191" s="31" t="s">
        <v>16</v>
      </c>
      <c r="K191" s="45">
        <v>1.05</v>
      </c>
      <c r="L191" s="32"/>
      <c r="M191" s="33">
        <f t="shared" si="28"/>
        <v>0</v>
      </c>
    </row>
    <row r="192" spans="1:13" x14ac:dyDescent="0.25">
      <c r="A192" s="16"/>
      <c r="C192" s="20"/>
      <c r="D192" s="21"/>
      <c r="E192" s="24"/>
      <c r="F192" s="25"/>
      <c r="G192" s="1"/>
      <c r="H192" s="16"/>
      <c r="J192" s="31" t="s">
        <v>24</v>
      </c>
      <c r="K192" s="45">
        <v>1.05</v>
      </c>
      <c r="L192" s="32"/>
      <c r="M192" s="33">
        <f t="shared" si="28"/>
        <v>0</v>
      </c>
    </row>
    <row r="193" spans="1:13" x14ac:dyDescent="0.25">
      <c r="A193" s="16"/>
      <c r="C193" s="20" t="s">
        <v>20</v>
      </c>
      <c r="D193" s="21">
        <v>1.05</v>
      </c>
      <c r="E193" s="24"/>
      <c r="F193" s="25">
        <f t="shared" ref="F193:F202" si="29">D193/50*E193</f>
        <v>0</v>
      </c>
      <c r="G193" s="1"/>
      <c r="H193" s="16"/>
      <c r="J193" s="30" t="s">
        <v>14</v>
      </c>
      <c r="K193" s="45">
        <v>1.05</v>
      </c>
      <c r="L193" s="32"/>
      <c r="M193" s="33">
        <f t="shared" si="28"/>
        <v>0</v>
      </c>
    </row>
    <row r="194" spans="1:13" ht="13.8" thickBot="1" x14ac:dyDescent="0.3">
      <c r="A194" s="34"/>
      <c r="B194" s="35"/>
      <c r="C194" s="36" t="s">
        <v>18</v>
      </c>
      <c r="D194" s="37">
        <v>1.05</v>
      </c>
      <c r="E194" s="38"/>
      <c r="F194" s="76">
        <f t="shared" si="29"/>
        <v>0</v>
      </c>
      <c r="G194" s="1"/>
      <c r="H194" s="34"/>
      <c r="I194" s="35"/>
      <c r="J194" s="36" t="s">
        <v>12</v>
      </c>
      <c r="K194" s="90">
        <v>1.05</v>
      </c>
      <c r="L194" s="38"/>
      <c r="M194" s="37">
        <f t="shared" si="28"/>
        <v>0</v>
      </c>
    </row>
    <row r="195" spans="1:13" x14ac:dyDescent="0.25">
      <c r="A195" s="16" t="s">
        <v>96</v>
      </c>
      <c r="C195" s="17" t="s">
        <v>97</v>
      </c>
      <c r="D195" s="18">
        <v>1.5</v>
      </c>
      <c r="E195" s="65"/>
      <c r="F195" s="18">
        <f t="shared" si="29"/>
        <v>0</v>
      </c>
      <c r="G195" s="1"/>
      <c r="H195" s="39" t="s">
        <v>98</v>
      </c>
      <c r="I195" s="40"/>
      <c r="J195" s="52" t="s">
        <v>22</v>
      </c>
      <c r="K195" s="21">
        <v>1.1000000000000001</v>
      </c>
      <c r="L195" s="24"/>
      <c r="M195" s="25">
        <f t="shared" si="28"/>
        <v>0</v>
      </c>
    </row>
    <row r="196" spans="1:13" x14ac:dyDescent="0.25">
      <c r="A196" s="16"/>
      <c r="C196" s="58" t="s">
        <v>40</v>
      </c>
      <c r="D196" s="21">
        <v>1.5</v>
      </c>
      <c r="E196" s="24"/>
      <c r="F196" s="25">
        <f t="shared" si="29"/>
        <v>0</v>
      </c>
      <c r="G196" s="1"/>
      <c r="H196" s="16"/>
      <c r="J196" s="20" t="s">
        <v>17</v>
      </c>
      <c r="K196" s="21">
        <v>1.1000000000000001</v>
      </c>
      <c r="L196" s="24"/>
      <c r="M196" s="25">
        <f t="shared" si="28"/>
        <v>0</v>
      </c>
    </row>
    <row r="197" spans="1:13" x14ac:dyDescent="0.25">
      <c r="A197" s="27" t="s">
        <v>13</v>
      </c>
      <c r="B197" s="28"/>
      <c r="C197" s="20" t="s">
        <v>21</v>
      </c>
      <c r="D197" s="21">
        <v>1.6</v>
      </c>
      <c r="E197" s="24"/>
      <c r="F197" s="25">
        <f t="shared" si="29"/>
        <v>0</v>
      </c>
      <c r="G197" s="1"/>
      <c r="H197" s="27" t="s">
        <v>13</v>
      </c>
      <c r="I197" s="28"/>
      <c r="J197" s="20" t="s">
        <v>15</v>
      </c>
      <c r="K197" s="21">
        <v>1.1000000000000001</v>
      </c>
      <c r="L197" s="24"/>
      <c r="M197" s="25">
        <f t="shared" si="28"/>
        <v>0</v>
      </c>
    </row>
    <row r="198" spans="1:13" x14ac:dyDescent="0.25">
      <c r="A198" s="16"/>
      <c r="C198" s="20" t="s">
        <v>15</v>
      </c>
      <c r="D198" s="21">
        <v>1.6</v>
      </c>
      <c r="E198" s="91"/>
      <c r="F198" s="25">
        <f t="shared" si="29"/>
        <v>0</v>
      </c>
      <c r="G198" s="1"/>
      <c r="H198" s="16"/>
      <c r="J198" s="31" t="s">
        <v>18</v>
      </c>
      <c r="K198" s="21">
        <v>1.1000000000000001</v>
      </c>
      <c r="L198" s="24"/>
      <c r="M198" s="25">
        <f t="shared" si="28"/>
        <v>0</v>
      </c>
    </row>
    <row r="199" spans="1:13" x14ac:dyDescent="0.25">
      <c r="A199" s="16"/>
      <c r="C199" s="20" t="s">
        <v>16</v>
      </c>
      <c r="D199" s="21">
        <v>1.6</v>
      </c>
      <c r="E199" s="91"/>
      <c r="F199" s="25">
        <f t="shared" si="29"/>
        <v>0</v>
      </c>
      <c r="G199" s="26"/>
      <c r="H199" s="16"/>
      <c r="J199" s="55" t="s">
        <v>40</v>
      </c>
      <c r="K199" s="50">
        <v>1</v>
      </c>
      <c r="L199" s="49"/>
      <c r="M199" s="23">
        <f t="shared" si="28"/>
        <v>0</v>
      </c>
    </row>
    <row r="200" spans="1:13" x14ac:dyDescent="0.25">
      <c r="A200" s="16"/>
      <c r="C200" s="20" t="s">
        <v>17</v>
      </c>
      <c r="D200" s="21">
        <v>1.6</v>
      </c>
      <c r="E200" s="126"/>
      <c r="F200" s="25">
        <f t="shared" si="29"/>
        <v>0</v>
      </c>
      <c r="G200" s="1"/>
      <c r="H200" s="16"/>
      <c r="J200" s="55" t="s">
        <v>35</v>
      </c>
      <c r="K200" s="50">
        <v>1</v>
      </c>
      <c r="L200" s="49"/>
      <c r="M200" s="23">
        <f t="shared" si="28"/>
        <v>0</v>
      </c>
    </row>
    <row r="201" spans="1:13" x14ac:dyDescent="0.25">
      <c r="A201" s="16"/>
      <c r="B201" s="92"/>
      <c r="C201" s="20" t="s">
        <v>11</v>
      </c>
      <c r="D201" s="21">
        <v>1.6</v>
      </c>
      <c r="E201" s="49"/>
      <c r="F201" s="25">
        <f t="shared" si="29"/>
        <v>0</v>
      </c>
      <c r="G201" s="1"/>
      <c r="H201" s="16"/>
      <c r="J201" s="20" t="s">
        <v>16</v>
      </c>
      <c r="K201" s="21">
        <v>1.1000000000000001</v>
      </c>
      <c r="L201" s="24"/>
      <c r="M201" s="25">
        <f t="shared" si="28"/>
        <v>0</v>
      </c>
    </row>
    <row r="202" spans="1:13" x14ac:dyDescent="0.25">
      <c r="A202" s="16"/>
      <c r="B202" s="92"/>
      <c r="C202" s="20" t="s">
        <v>14</v>
      </c>
      <c r="D202" s="21">
        <v>1.6</v>
      </c>
      <c r="E202" s="49"/>
      <c r="F202" s="25">
        <f t="shared" si="29"/>
        <v>0</v>
      </c>
      <c r="G202" s="1"/>
      <c r="H202" s="16"/>
      <c r="J202" s="20" t="s">
        <v>11</v>
      </c>
      <c r="K202" s="21">
        <v>1.1000000000000001</v>
      </c>
      <c r="L202" s="24"/>
      <c r="M202" s="25">
        <f t="shared" si="28"/>
        <v>0</v>
      </c>
    </row>
    <row r="203" spans="1:13" ht="13.8" thickBot="1" x14ac:dyDescent="0.3">
      <c r="A203" s="34"/>
      <c r="B203" s="93"/>
      <c r="C203" s="36"/>
      <c r="D203" s="37"/>
      <c r="E203" s="38"/>
      <c r="F203" s="25"/>
      <c r="G203" s="1"/>
      <c r="H203" s="16"/>
      <c r="I203" s="88"/>
      <c r="J203" s="20" t="s">
        <v>21</v>
      </c>
      <c r="K203" s="21">
        <v>1.1000000000000001</v>
      </c>
      <c r="L203" s="24"/>
      <c r="M203" s="25">
        <f t="shared" si="28"/>
        <v>0</v>
      </c>
    </row>
    <row r="204" spans="1:13" x14ac:dyDescent="0.25">
      <c r="A204" s="39" t="s">
        <v>99</v>
      </c>
      <c r="B204" s="40"/>
      <c r="C204" s="17" t="s">
        <v>40</v>
      </c>
      <c r="D204" s="18">
        <v>1</v>
      </c>
      <c r="E204" s="65"/>
      <c r="F204" s="18">
        <f t="shared" ref="F204:F215" si="30">D204/50*E204</f>
        <v>0</v>
      </c>
      <c r="G204" s="1"/>
      <c r="H204" s="39" t="s">
        <v>100</v>
      </c>
      <c r="I204" s="40"/>
      <c r="J204" s="17" t="s">
        <v>97</v>
      </c>
      <c r="K204" s="18">
        <v>1.8</v>
      </c>
      <c r="L204" s="65"/>
      <c r="M204" s="18">
        <f t="shared" si="28"/>
        <v>0</v>
      </c>
    </row>
    <row r="205" spans="1:13" x14ac:dyDescent="0.25">
      <c r="A205" s="16"/>
      <c r="C205" s="55" t="s">
        <v>42</v>
      </c>
      <c r="D205" s="50">
        <v>1</v>
      </c>
      <c r="E205" s="49"/>
      <c r="F205" s="23">
        <f t="shared" si="30"/>
        <v>0</v>
      </c>
      <c r="G205" s="1"/>
      <c r="H205" s="16"/>
      <c r="J205" s="55" t="s">
        <v>35</v>
      </c>
      <c r="K205" s="50">
        <v>1.8</v>
      </c>
      <c r="L205" s="49"/>
      <c r="M205" s="23">
        <f t="shared" si="28"/>
        <v>0</v>
      </c>
    </row>
    <row r="206" spans="1:13" x14ac:dyDescent="0.25">
      <c r="A206" s="27" t="s">
        <v>13</v>
      </c>
      <c r="B206" s="28"/>
      <c r="C206" s="20" t="s">
        <v>11</v>
      </c>
      <c r="D206" s="21">
        <v>1.1000000000000001</v>
      </c>
      <c r="E206" s="24"/>
      <c r="F206" s="25">
        <f t="shared" si="30"/>
        <v>0</v>
      </c>
      <c r="G206" s="1"/>
      <c r="H206" s="27" t="s">
        <v>13</v>
      </c>
      <c r="I206" s="28"/>
      <c r="J206" s="20" t="s">
        <v>11</v>
      </c>
      <c r="K206" s="21">
        <v>1.8</v>
      </c>
      <c r="L206" s="24"/>
      <c r="M206" s="25">
        <f t="shared" si="28"/>
        <v>0</v>
      </c>
    </row>
    <row r="207" spans="1:13" x14ac:dyDescent="0.25">
      <c r="A207" s="16"/>
      <c r="C207" s="20" t="s">
        <v>21</v>
      </c>
      <c r="D207" s="21">
        <v>1.1000000000000001</v>
      </c>
      <c r="E207" s="24"/>
      <c r="F207" s="25">
        <f t="shared" si="30"/>
        <v>0</v>
      </c>
      <c r="G207" s="1"/>
      <c r="H207" s="16"/>
      <c r="J207" s="20" t="s">
        <v>17</v>
      </c>
      <c r="K207" s="50">
        <v>1.8</v>
      </c>
      <c r="L207" s="49"/>
      <c r="M207" s="23">
        <f t="shared" si="28"/>
        <v>0</v>
      </c>
    </row>
    <row r="208" spans="1:13" x14ac:dyDescent="0.25">
      <c r="A208" s="16"/>
      <c r="C208" s="20" t="s">
        <v>18</v>
      </c>
      <c r="D208" s="21">
        <v>1.1000000000000001</v>
      </c>
      <c r="E208" s="24"/>
      <c r="F208" s="25">
        <f t="shared" si="30"/>
        <v>0</v>
      </c>
      <c r="G208" s="26"/>
      <c r="H208" s="16"/>
      <c r="J208" s="20" t="s">
        <v>15</v>
      </c>
      <c r="K208" s="21">
        <v>2</v>
      </c>
      <c r="L208" s="91"/>
      <c r="M208" s="25">
        <f t="shared" si="28"/>
        <v>0</v>
      </c>
    </row>
    <row r="209" spans="1:13" x14ac:dyDescent="0.25">
      <c r="A209" s="16"/>
      <c r="C209" s="20" t="s">
        <v>15</v>
      </c>
      <c r="D209" s="21">
        <v>1.1000000000000001</v>
      </c>
      <c r="E209" s="24"/>
      <c r="F209" s="25">
        <f t="shared" si="30"/>
        <v>0</v>
      </c>
      <c r="G209" s="26"/>
      <c r="H209" s="16"/>
      <c r="J209" s="20" t="s">
        <v>22</v>
      </c>
      <c r="K209" s="21">
        <v>2</v>
      </c>
      <c r="L209" s="24"/>
      <c r="M209" s="25">
        <f t="shared" si="28"/>
        <v>0</v>
      </c>
    </row>
    <row r="210" spans="1:13" ht="13.8" thickBot="1" x14ac:dyDescent="0.3">
      <c r="A210" s="16"/>
      <c r="B210" s="88"/>
      <c r="C210" s="20" t="s">
        <v>17</v>
      </c>
      <c r="D210" s="21">
        <v>1.1000000000000001</v>
      </c>
      <c r="E210" s="24"/>
      <c r="F210" s="25">
        <f t="shared" si="30"/>
        <v>0</v>
      </c>
      <c r="G210" s="1"/>
      <c r="H210" s="16"/>
      <c r="J210" s="20" t="s">
        <v>16</v>
      </c>
      <c r="K210" s="21">
        <v>2</v>
      </c>
      <c r="L210" s="24"/>
      <c r="M210" s="25">
        <f t="shared" si="28"/>
        <v>0</v>
      </c>
    </row>
    <row r="211" spans="1:13" x14ac:dyDescent="0.25">
      <c r="A211" s="39" t="s">
        <v>101</v>
      </c>
      <c r="B211" s="40"/>
      <c r="C211" s="17" t="s">
        <v>40</v>
      </c>
      <c r="D211" s="18">
        <v>1.1000000000000001</v>
      </c>
      <c r="E211" s="62"/>
      <c r="F211" s="18">
        <f t="shared" si="30"/>
        <v>0</v>
      </c>
      <c r="G211" s="1"/>
      <c r="H211" s="39" t="s">
        <v>102</v>
      </c>
      <c r="I211" s="40"/>
      <c r="J211" s="17" t="s">
        <v>40</v>
      </c>
      <c r="K211" s="41">
        <v>1</v>
      </c>
      <c r="L211" s="19"/>
      <c r="M211" s="41">
        <f t="shared" si="28"/>
        <v>0</v>
      </c>
    </row>
    <row r="212" spans="1:13" x14ac:dyDescent="0.25">
      <c r="A212" s="16"/>
      <c r="C212" s="20" t="s">
        <v>11</v>
      </c>
      <c r="D212" s="21">
        <v>1.3</v>
      </c>
      <c r="E212" s="32"/>
      <c r="F212" s="25">
        <f t="shared" si="30"/>
        <v>0</v>
      </c>
      <c r="G212" s="1"/>
      <c r="H212" s="16"/>
      <c r="J212" s="20" t="s">
        <v>15</v>
      </c>
      <c r="K212" s="21">
        <v>1.2</v>
      </c>
      <c r="L212" s="24"/>
      <c r="M212" s="25">
        <f>K212/50*L212</f>
        <v>0</v>
      </c>
    </row>
    <row r="213" spans="1:13" x14ac:dyDescent="0.25">
      <c r="A213" s="27" t="s">
        <v>13</v>
      </c>
      <c r="B213" s="28"/>
      <c r="C213" s="20" t="s">
        <v>15</v>
      </c>
      <c r="D213" s="21">
        <v>1.3</v>
      </c>
      <c r="E213" s="32"/>
      <c r="F213" s="25">
        <f t="shared" si="30"/>
        <v>0</v>
      </c>
      <c r="G213" s="1"/>
      <c r="H213" s="27" t="s">
        <v>13</v>
      </c>
      <c r="I213" s="28"/>
      <c r="J213" s="20" t="s">
        <v>22</v>
      </c>
      <c r="K213" s="21">
        <v>1.2</v>
      </c>
      <c r="L213" s="24"/>
      <c r="M213" s="25">
        <f>K213/50*L213</f>
        <v>0</v>
      </c>
    </row>
    <row r="214" spans="1:13" x14ac:dyDescent="0.25">
      <c r="A214" s="16"/>
      <c r="C214" s="20" t="s">
        <v>22</v>
      </c>
      <c r="D214" s="21">
        <v>1.3</v>
      </c>
      <c r="E214" s="32"/>
      <c r="F214" s="25">
        <f t="shared" si="30"/>
        <v>0</v>
      </c>
      <c r="G214" s="1"/>
      <c r="H214" s="16"/>
      <c r="J214" s="20" t="s">
        <v>18</v>
      </c>
      <c r="K214" s="21">
        <v>1.2</v>
      </c>
      <c r="L214" s="24"/>
      <c r="M214" s="25">
        <f>K214/50*L214</f>
        <v>0</v>
      </c>
    </row>
    <row r="215" spans="1:13" x14ac:dyDescent="0.25">
      <c r="A215" s="16"/>
      <c r="C215" s="31" t="s">
        <v>21</v>
      </c>
      <c r="D215" s="45">
        <v>1.3</v>
      </c>
      <c r="E215" s="32"/>
      <c r="F215" s="33">
        <f t="shared" si="30"/>
        <v>0</v>
      </c>
      <c r="G215" s="26"/>
      <c r="H215" s="16"/>
      <c r="J215" s="31" t="s">
        <v>21</v>
      </c>
      <c r="K215" s="45">
        <v>1.2</v>
      </c>
      <c r="L215" s="32"/>
      <c r="M215" s="33">
        <f>K215/50*L215</f>
        <v>0</v>
      </c>
    </row>
    <row r="216" spans="1:13" ht="13.8" thickBot="1" x14ac:dyDescent="0.3">
      <c r="A216" s="16"/>
      <c r="C216" s="94"/>
      <c r="D216" s="21"/>
      <c r="E216" s="32"/>
      <c r="F216" s="25"/>
      <c r="G216" s="1"/>
      <c r="H216" s="16"/>
      <c r="J216" s="20" t="s">
        <v>17</v>
      </c>
      <c r="K216" s="45">
        <v>1.2</v>
      </c>
      <c r="L216" s="32"/>
      <c r="M216" s="45">
        <f>K216/50*L216</f>
        <v>0</v>
      </c>
    </row>
    <row r="217" spans="1:13" x14ac:dyDescent="0.25">
      <c r="A217" s="39" t="s">
        <v>103</v>
      </c>
      <c r="B217" s="40"/>
      <c r="C217" s="17" t="s">
        <v>40</v>
      </c>
      <c r="D217" s="18">
        <v>1.2</v>
      </c>
      <c r="E217" s="95"/>
      <c r="F217" s="41">
        <f t="shared" ref="F217:F223" si="31">D217/50*E217</f>
        <v>0</v>
      </c>
      <c r="G217" s="1"/>
      <c r="H217" s="39" t="s">
        <v>104</v>
      </c>
      <c r="I217" s="40"/>
      <c r="J217" s="52" t="s">
        <v>17</v>
      </c>
      <c r="K217" s="41">
        <v>1.4</v>
      </c>
      <c r="L217" s="19"/>
      <c r="M217" s="41">
        <f t="shared" si="28"/>
        <v>0</v>
      </c>
    </row>
    <row r="218" spans="1:13" x14ac:dyDescent="0.25">
      <c r="A218" s="16"/>
      <c r="C218" s="20" t="s">
        <v>11</v>
      </c>
      <c r="D218" s="21">
        <v>1.4</v>
      </c>
      <c r="E218" s="24"/>
      <c r="F218" s="25">
        <f t="shared" si="31"/>
        <v>0</v>
      </c>
      <c r="G218" s="1"/>
      <c r="H218" s="16"/>
      <c r="J218" s="20" t="s">
        <v>11</v>
      </c>
      <c r="K218" s="21">
        <v>1.4</v>
      </c>
      <c r="L218" s="24"/>
      <c r="M218" s="25">
        <f t="shared" si="28"/>
        <v>0</v>
      </c>
    </row>
    <row r="219" spans="1:13" ht="13.8" thickBot="1" x14ac:dyDescent="0.3">
      <c r="A219" s="27" t="s">
        <v>13</v>
      </c>
      <c r="B219" s="28"/>
      <c r="C219" s="20" t="s">
        <v>21</v>
      </c>
      <c r="D219" s="21">
        <v>1.4</v>
      </c>
      <c r="E219" s="24"/>
      <c r="F219" s="25">
        <f t="shared" si="31"/>
        <v>0</v>
      </c>
      <c r="G219" s="1"/>
      <c r="H219" s="27" t="s">
        <v>13</v>
      </c>
      <c r="I219" s="28"/>
      <c r="J219" s="20" t="s">
        <v>21</v>
      </c>
      <c r="K219" s="21">
        <v>1.4</v>
      </c>
      <c r="L219" s="24"/>
      <c r="M219" s="25">
        <f t="shared" si="28"/>
        <v>0</v>
      </c>
    </row>
    <row r="220" spans="1:13" x14ac:dyDescent="0.25">
      <c r="A220" s="16"/>
      <c r="C220" s="20" t="s">
        <v>15</v>
      </c>
      <c r="D220" s="21">
        <v>1.4</v>
      </c>
      <c r="E220" s="24"/>
      <c r="F220" s="25">
        <f t="shared" si="31"/>
        <v>0</v>
      </c>
      <c r="G220" s="54"/>
      <c r="H220" s="16"/>
      <c r="J220" s="20" t="s">
        <v>22</v>
      </c>
      <c r="K220" s="21">
        <v>1.4</v>
      </c>
      <c r="L220" s="24"/>
      <c r="M220" s="25">
        <f t="shared" si="28"/>
        <v>0</v>
      </c>
    </row>
    <row r="221" spans="1:13" x14ac:dyDescent="0.25">
      <c r="A221" s="16"/>
      <c r="C221" s="20" t="s">
        <v>22</v>
      </c>
      <c r="D221" s="21">
        <v>1.4</v>
      </c>
      <c r="E221" s="24"/>
      <c r="F221" s="25">
        <f t="shared" si="31"/>
        <v>0</v>
      </c>
      <c r="G221" s="87"/>
      <c r="H221" s="16"/>
      <c r="J221" s="20" t="s">
        <v>18</v>
      </c>
      <c r="K221" s="21">
        <v>1.4</v>
      </c>
      <c r="L221" s="24"/>
      <c r="M221" s="25">
        <f t="shared" si="28"/>
        <v>0</v>
      </c>
    </row>
    <row r="222" spans="1:13" x14ac:dyDescent="0.25">
      <c r="A222" s="16"/>
      <c r="C222" s="20" t="s">
        <v>18</v>
      </c>
      <c r="D222" s="21">
        <v>1.4</v>
      </c>
      <c r="E222" s="24"/>
      <c r="F222" s="25">
        <f t="shared" si="31"/>
        <v>0</v>
      </c>
      <c r="G222" s="1"/>
      <c r="H222" s="16"/>
      <c r="I222" s="1"/>
      <c r="J222" s="20" t="s">
        <v>15</v>
      </c>
      <c r="K222" s="21">
        <v>1.4</v>
      </c>
      <c r="L222" s="24"/>
      <c r="M222" s="25">
        <f t="shared" si="28"/>
        <v>0</v>
      </c>
    </row>
    <row r="223" spans="1:13" ht="13.8" thickBot="1" x14ac:dyDescent="0.3">
      <c r="A223" s="16"/>
      <c r="B223" s="88"/>
      <c r="C223" s="20" t="s">
        <v>17</v>
      </c>
      <c r="D223" s="21">
        <v>1.4</v>
      </c>
      <c r="E223" s="24"/>
      <c r="F223" s="25">
        <f t="shared" si="31"/>
        <v>0</v>
      </c>
      <c r="G223" s="1"/>
      <c r="H223" s="16"/>
      <c r="J223" s="30"/>
      <c r="K223" s="64"/>
      <c r="L223" s="46"/>
      <c r="M223" s="25"/>
    </row>
    <row r="224" spans="1:13" x14ac:dyDescent="0.25">
      <c r="A224" s="39" t="s">
        <v>105</v>
      </c>
      <c r="B224" s="40"/>
      <c r="C224" s="17" t="s">
        <v>35</v>
      </c>
      <c r="D224" s="18">
        <v>0.8</v>
      </c>
      <c r="E224" s="65"/>
      <c r="F224" s="18">
        <f>D224/10*E224</f>
        <v>0</v>
      </c>
      <c r="G224" s="1"/>
      <c r="H224" s="39" t="s">
        <v>103</v>
      </c>
      <c r="I224" s="40"/>
      <c r="J224" s="17" t="s">
        <v>106</v>
      </c>
      <c r="K224" s="18">
        <v>0.8</v>
      </c>
      <c r="L224" s="65"/>
      <c r="M224" s="18">
        <f>K224/10*L224</f>
        <v>0</v>
      </c>
    </row>
    <row r="225" spans="1:13" x14ac:dyDescent="0.25">
      <c r="A225" s="16" t="s">
        <v>107</v>
      </c>
      <c r="B225" s="128"/>
      <c r="C225" s="55" t="s">
        <v>108</v>
      </c>
      <c r="D225" s="21">
        <v>1</v>
      </c>
      <c r="E225" s="24"/>
      <c r="F225" s="25">
        <f>D225/10*E225</f>
        <v>0</v>
      </c>
      <c r="G225" s="1"/>
      <c r="H225" s="16" t="s">
        <v>107</v>
      </c>
      <c r="J225" s="55" t="s">
        <v>43</v>
      </c>
      <c r="K225" s="50">
        <v>0.8</v>
      </c>
      <c r="L225" s="49"/>
      <c r="M225" s="25">
        <f>K225/10*L225</f>
        <v>0</v>
      </c>
    </row>
    <row r="226" spans="1:13" x14ac:dyDescent="0.25">
      <c r="A226" s="27" t="s">
        <v>38</v>
      </c>
      <c r="B226" s="28"/>
      <c r="C226" s="55" t="s">
        <v>45</v>
      </c>
      <c r="D226" s="50">
        <v>0.8</v>
      </c>
      <c r="E226" s="49"/>
      <c r="F226" s="25">
        <f>D226/10*E226</f>
        <v>0</v>
      </c>
      <c r="G226" s="1"/>
      <c r="H226" s="27" t="s">
        <v>38</v>
      </c>
      <c r="I226" s="28"/>
      <c r="J226" s="55" t="s">
        <v>106</v>
      </c>
      <c r="K226" s="50">
        <v>0.8</v>
      </c>
      <c r="L226" s="51"/>
      <c r="M226" s="25">
        <f>K226/10*L226</f>
        <v>0</v>
      </c>
    </row>
    <row r="227" spans="1:13" x14ac:dyDescent="0.25">
      <c r="A227" s="16"/>
      <c r="B227" s="128"/>
      <c r="C227" s="20"/>
      <c r="D227" s="21"/>
      <c r="E227" s="24"/>
      <c r="F227" s="25"/>
      <c r="G227" s="1"/>
      <c r="H227" s="16"/>
      <c r="J227" s="55"/>
      <c r="K227" s="50"/>
      <c r="L227" s="51"/>
      <c r="M227" s="25"/>
    </row>
    <row r="228" spans="1:13" ht="13.8" thickBot="1" x14ac:dyDescent="0.3">
      <c r="A228" s="34"/>
      <c r="B228" s="35"/>
      <c r="C228" s="36"/>
      <c r="D228" s="37"/>
      <c r="E228" s="38"/>
      <c r="F228" s="76"/>
      <c r="G228" s="83"/>
      <c r="H228" s="16"/>
      <c r="J228" s="20"/>
      <c r="K228" s="21"/>
      <c r="L228" s="32"/>
      <c r="M228" s="25"/>
    </row>
    <row r="229" spans="1:13" x14ac:dyDescent="0.25">
      <c r="A229" s="16" t="s">
        <v>109</v>
      </c>
      <c r="C229" s="59" t="s">
        <v>15</v>
      </c>
      <c r="D229" s="25">
        <v>1.1000000000000001</v>
      </c>
      <c r="E229" s="75"/>
      <c r="F229" s="25">
        <f>D229/50*E229</f>
        <v>0</v>
      </c>
      <c r="G229" s="1"/>
      <c r="H229" s="39" t="s">
        <v>110</v>
      </c>
      <c r="I229" s="40"/>
      <c r="J229" s="52" t="s">
        <v>11</v>
      </c>
      <c r="K229" s="41">
        <v>1.4</v>
      </c>
      <c r="L229" s="95"/>
      <c r="M229" s="41">
        <f t="shared" ref="M229:M244" si="32">K229/50*L229</f>
        <v>0</v>
      </c>
    </row>
    <row r="230" spans="1:13" x14ac:dyDescent="0.25">
      <c r="A230" s="96"/>
      <c r="C230" s="20" t="s">
        <v>14</v>
      </c>
      <c r="D230" s="21">
        <v>1.1000000000000001</v>
      </c>
      <c r="E230" s="24"/>
      <c r="F230" s="25">
        <f>D230/50*E230</f>
        <v>0</v>
      </c>
      <c r="G230" s="1"/>
      <c r="H230" s="16"/>
      <c r="J230" s="20" t="s">
        <v>15</v>
      </c>
      <c r="K230" s="21">
        <v>1.4</v>
      </c>
      <c r="L230" s="97"/>
      <c r="M230" s="25">
        <f t="shared" si="32"/>
        <v>0</v>
      </c>
    </row>
    <row r="231" spans="1:13" x14ac:dyDescent="0.25">
      <c r="A231" s="27" t="s">
        <v>13</v>
      </c>
      <c r="B231" s="28"/>
      <c r="C231" s="20" t="s">
        <v>20</v>
      </c>
      <c r="D231" s="21">
        <v>1.1000000000000001</v>
      </c>
      <c r="E231" s="24"/>
      <c r="F231" s="25">
        <f>D231/50*E231</f>
        <v>0</v>
      </c>
      <c r="G231" s="1"/>
      <c r="H231" s="27" t="s">
        <v>13</v>
      </c>
      <c r="I231" s="28"/>
      <c r="J231" s="20" t="s">
        <v>14</v>
      </c>
      <c r="K231" s="21">
        <v>1.4</v>
      </c>
      <c r="L231" s="146"/>
      <c r="M231" s="25">
        <f t="shared" si="32"/>
        <v>0</v>
      </c>
    </row>
    <row r="232" spans="1:13" x14ac:dyDescent="0.25">
      <c r="A232" s="16"/>
      <c r="C232" s="20" t="s">
        <v>16</v>
      </c>
      <c r="D232" s="21">
        <v>1.1000000000000001</v>
      </c>
      <c r="E232" s="24"/>
      <c r="F232" s="25">
        <f>D232/50*E232</f>
        <v>0</v>
      </c>
      <c r="G232" s="1"/>
      <c r="H232" s="16"/>
      <c r="J232" s="20" t="s">
        <v>20</v>
      </c>
      <c r="K232" s="21">
        <v>1.4</v>
      </c>
      <c r="L232" s="97"/>
      <c r="M232" s="25">
        <f t="shared" si="32"/>
        <v>0</v>
      </c>
    </row>
    <row r="233" spans="1:13" ht="13.8" thickBot="1" x14ac:dyDescent="0.3">
      <c r="A233" s="16"/>
      <c r="C233" s="20" t="s">
        <v>111</v>
      </c>
      <c r="D233" s="21">
        <v>1.1000000000000001</v>
      </c>
      <c r="E233" s="24"/>
      <c r="F233" s="25">
        <f>D233/50*E233</f>
        <v>0</v>
      </c>
      <c r="G233" s="83"/>
      <c r="H233" s="16"/>
      <c r="J233" s="20" t="s">
        <v>16</v>
      </c>
      <c r="K233" s="21">
        <v>1.4</v>
      </c>
      <c r="L233" s="97"/>
      <c r="M233" s="25">
        <f t="shared" si="32"/>
        <v>0</v>
      </c>
    </row>
    <row r="234" spans="1:13" x14ac:dyDescent="0.25">
      <c r="A234" s="16"/>
      <c r="C234" s="20"/>
      <c r="D234" s="21"/>
      <c r="E234" s="24"/>
      <c r="F234" s="25"/>
      <c r="G234" s="1"/>
      <c r="H234" s="16"/>
      <c r="J234" s="20" t="s">
        <v>11</v>
      </c>
      <c r="K234" s="21">
        <v>1.4</v>
      </c>
      <c r="L234" s="97"/>
      <c r="M234" s="25">
        <f t="shared" si="32"/>
        <v>0</v>
      </c>
    </row>
    <row r="235" spans="1:13" ht="13.8" thickBot="1" x14ac:dyDescent="0.3">
      <c r="A235" s="16"/>
      <c r="C235" s="36"/>
      <c r="D235" s="37"/>
      <c r="E235" s="38"/>
      <c r="F235" s="37"/>
      <c r="G235" s="1"/>
      <c r="H235" s="16"/>
      <c r="J235" s="20" t="s">
        <v>111</v>
      </c>
      <c r="K235" s="21">
        <v>1.4</v>
      </c>
      <c r="L235" s="97"/>
      <c r="M235" s="21">
        <f>K235/50*L235</f>
        <v>0</v>
      </c>
    </row>
    <row r="236" spans="1:13" x14ac:dyDescent="0.25">
      <c r="A236" s="39" t="s">
        <v>112</v>
      </c>
      <c r="B236" s="40" t="s">
        <v>113</v>
      </c>
      <c r="C236" s="98" t="s">
        <v>11</v>
      </c>
      <c r="D236" s="25">
        <v>1.2</v>
      </c>
      <c r="E236" s="75"/>
      <c r="F236" s="25">
        <f t="shared" ref="F236:F241" si="33">D236/10*E236</f>
        <v>0</v>
      </c>
      <c r="G236" s="26"/>
      <c r="H236" s="39" t="s">
        <v>114</v>
      </c>
      <c r="I236" s="66"/>
      <c r="J236" s="52" t="s">
        <v>15</v>
      </c>
      <c r="K236" s="41">
        <v>1.3</v>
      </c>
      <c r="L236" s="95"/>
      <c r="M236" s="41">
        <f t="shared" si="32"/>
        <v>0</v>
      </c>
    </row>
    <row r="237" spans="1:13" x14ac:dyDescent="0.25">
      <c r="A237" s="16"/>
      <c r="B237" t="s">
        <v>115</v>
      </c>
      <c r="C237" s="20" t="s">
        <v>18</v>
      </c>
      <c r="D237" s="21">
        <v>1.2</v>
      </c>
      <c r="E237" s="24"/>
      <c r="F237" s="25">
        <f t="shared" si="33"/>
        <v>0</v>
      </c>
      <c r="G237" s="26"/>
      <c r="H237" s="16"/>
      <c r="I237" s="68"/>
      <c r="J237" s="30" t="s">
        <v>19</v>
      </c>
      <c r="K237" s="21">
        <v>1.3</v>
      </c>
      <c r="L237" s="32"/>
      <c r="M237" s="25">
        <f t="shared" si="32"/>
        <v>0</v>
      </c>
    </row>
    <row r="238" spans="1:13" x14ac:dyDescent="0.25">
      <c r="A238" s="27" t="s">
        <v>38</v>
      </c>
      <c r="B238" s="28"/>
      <c r="C238" s="20" t="s">
        <v>19</v>
      </c>
      <c r="D238" s="21">
        <v>1.2</v>
      </c>
      <c r="E238" s="24"/>
      <c r="F238" s="25">
        <f t="shared" si="33"/>
        <v>0</v>
      </c>
      <c r="G238" s="26"/>
      <c r="H238" s="27" t="s">
        <v>13</v>
      </c>
      <c r="I238" s="69"/>
      <c r="J238" s="30" t="s">
        <v>17</v>
      </c>
      <c r="K238" s="64">
        <v>1.3</v>
      </c>
      <c r="L238" s="86"/>
      <c r="M238" s="21">
        <f t="shared" si="32"/>
        <v>0</v>
      </c>
    </row>
    <row r="239" spans="1:13" x14ac:dyDescent="0.25">
      <c r="A239" s="16"/>
      <c r="C239" s="30" t="s">
        <v>17</v>
      </c>
      <c r="D239" s="21">
        <v>1.2</v>
      </c>
      <c r="E239" s="24"/>
      <c r="F239" s="25">
        <f t="shared" si="33"/>
        <v>0</v>
      </c>
      <c r="G239" s="1"/>
      <c r="H239" s="16"/>
      <c r="I239" s="68"/>
      <c r="J239" s="30" t="s">
        <v>21</v>
      </c>
      <c r="K239" s="64">
        <v>1.3</v>
      </c>
      <c r="L239" s="86"/>
      <c r="M239" s="21">
        <f t="shared" si="32"/>
        <v>0</v>
      </c>
    </row>
    <row r="240" spans="1:13" x14ac:dyDescent="0.25">
      <c r="A240" s="16"/>
      <c r="C240" s="30" t="s">
        <v>21</v>
      </c>
      <c r="D240" s="21">
        <v>1.2</v>
      </c>
      <c r="E240" s="24"/>
      <c r="F240" s="25">
        <f t="shared" si="33"/>
        <v>0</v>
      </c>
      <c r="G240" s="1"/>
      <c r="H240" s="16"/>
      <c r="I240" s="68"/>
      <c r="J240" s="30" t="s">
        <v>11</v>
      </c>
      <c r="K240" s="64">
        <v>1.3</v>
      </c>
      <c r="L240" s="86"/>
      <c r="M240" s="21">
        <f t="shared" si="32"/>
        <v>0</v>
      </c>
    </row>
    <row r="241" spans="1:13" x14ac:dyDescent="0.25">
      <c r="A241" s="16"/>
      <c r="C241" s="20" t="s">
        <v>20</v>
      </c>
      <c r="D241" s="21">
        <v>1.2</v>
      </c>
      <c r="E241" s="24"/>
      <c r="F241" s="25">
        <f t="shared" si="33"/>
        <v>0</v>
      </c>
      <c r="H241" s="16"/>
      <c r="I241" s="68"/>
      <c r="J241" s="30" t="s">
        <v>14</v>
      </c>
      <c r="K241" s="64">
        <v>1.3</v>
      </c>
      <c r="L241" s="46"/>
      <c r="M241" s="21">
        <f t="shared" si="32"/>
        <v>0</v>
      </c>
    </row>
    <row r="242" spans="1:13" x14ac:dyDescent="0.25">
      <c r="A242" s="16"/>
      <c r="C242" s="20"/>
      <c r="D242" s="21"/>
      <c r="E242" s="24"/>
      <c r="F242" s="25"/>
      <c r="H242" s="16"/>
      <c r="I242" s="68"/>
      <c r="J242" s="30" t="s">
        <v>16</v>
      </c>
      <c r="K242" s="64">
        <v>1.3</v>
      </c>
      <c r="L242" s="46"/>
      <c r="M242" s="21">
        <f t="shared" si="32"/>
        <v>0</v>
      </c>
    </row>
    <row r="243" spans="1:13" x14ac:dyDescent="0.25">
      <c r="A243" s="16"/>
      <c r="C243" s="30"/>
      <c r="D243" s="64"/>
      <c r="E243" s="46"/>
      <c r="F243" s="79"/>
      <c r="H243" s="16"/>
      <c r="I243" s="68"/>
      <c r="J243" s="30" t="s">
        <v>20</v>
      </c>
      <c r="K243" s="64">
        <v>1.3</v>
      </c>
      <c r="L243" s="46"/>
      <c r="M243" s="21">
        <f t="shared" si="32"/>
        <v>0</v>
      </c>
    </row>
    <row r="244" spans="1:13" ht="13.8" thickBot="1" x14ac:dyDescent="0.3">
      <c r="A244" s="34"/>
      <c r="B244" s="35"/>
      <c r="C244" s="36"/>
      <c r="D244" s="37"/>
      <c r="E244" s="38"/>
      <c r="F244" s="76"/>
      <c r="H244" s="34"/>
      <c r="I244" s="74"/>
      <c r="J244" s="36" t="s">
        <v>18</v>
      </c>
      <c r="K244" s="37">
        <v>1.3</v>
      </c>
      <c r="L244" s="38"/>
      <c r="M244" s="76">
        <f t="shared" si="32"/>
        <v>0</v>
      </c>
    </row>
    <row r="245" spans="1:13" ht="6" customHeight="1" x14ac:dyDescent="0.25">
      <c r="K245" s="26"/>
      <c r="L245" s="1"/>
      <c r="M245" s="26"/>
    </row>
    <row r="246" spans="1:13" ht="15.6" x14ac:dyDescent="0.3">
      <c r="A246" s="2"/>
      <c r="B246" s="123" t="s">
        <v>1</v>
      </c>
      <c r="C246" s="2"/>
      <c r="F246" s="99"/>
      <c r="I246" t="s">
        <v>116</v>
      </c>
      <c r="K246" s="26"/>
      <c r="L246">
        <f>SUM(L7:L244)</f>
        <v>0</v>
      </c>
      <c r="M246" s="99">
        <f>SUM(M7:M244)</f>
        <v>0</v>
      </c>
    </row>
    <row r="247" spans="1:13" ht="6.6" customHeight="1" x14ac:dyDescent="0.25">
      <c r="K247" s="26"/>
    </row>
    <row r="248" spans="1:13" x14ac:dyDescent="0.25">
      <c r="E248">
        <f>SUM(E7:E244)</f>
        <v>0</v>
      </c>
      <c r="F248" s="99">
        <f>SUM(F7:F246)</f>
        <v>0</v>
      </c>
      <c r="I248" s="100" t="s">
        <v>117</v>
      </c>
      <c r="J248" s="100" t="s">
        <v>118</v>
      </c>
      <c r="L248" s="100">
        <f>E248+L246</f>
        <v>0</v>
      </c>
      <c r="M248" s="99">
        <f>F248+M246</f>
        <v>0</v>
      </c>
    </row>
    <row r="249" spans="1:13" ht="13.8" thickBot="1" x14ac:dyDescent="0.3">
      <c r="I249" s="100"/>
      <c r="J249" s="100"/>
      <c r="L249" s="100"/>
      <c r="M249" s="99"/>
    </row>
    <row r="250" spans="1:13" ht="13.8" thickBot="1" x14ac:dyDescent="0.3">
      <c r="I250" s="100"/>
      <c r="J250" s="100"/>
      <c r="K250" s="101"/>
      <c r="L250" s="102" t="s">
        <v>6</v>
      </c>
      <c r="M250" s="103"/>
    </row>
    <row r="251" spans="1:13" x14ac:dyDescent="0.25">
      <c r="D251" s="104" t="s">
        <v>119</v>
      </c>
      <c r="E251" s="104"/>
      <c r="F251" s="104"/>
      <c r="G251" s="105"/>
      <c r="H251" s="105"/>
      <c r="I251" s="100"/>
      <c r="J251" s="100"/>
      <c r="K251" s="106">
        <v>27</v>
      </c>
      <c r="L251" s="107">
        <v>0</v>
      </c>
      <c r="M251" s="108">
        <f>K251*L251</f>
        <v>0</v>
      </c>
    </row>
    <row r="252" spans="1:13" x14ac:dyDescent="0.25">
      <c r="D252" s="109" t="s">
        <v>120</v>
      </c>
      <c r="E252" s="109"/>
      <c r="F252" s="109"/>
      <c r="I252" s="100"/>
      <c r="J252" s="100"/>
      <c r="K252" s="20"/>
      <c r="L252" s="110"/>
      <c r="M252" s="111"/>
    </row>
    <row r="253" spans="1:13" x14ac:dyDescent="0.25">
      <c r="I253" s="100"/>
      <c r="J253" s="100"/>
      <c r="K253" s="20"/>
      <c r="L253" s="110"/>
      <c r="M253" s="111"/>
    </row>
    <row r="254" spans="1:13" x14ac:dyDescent="0.25">
      <c r="I254" s="100"/>
      <c r="J254" s="100"/>
      <c r="K254" s="20"/>
      <c r="L254" s="110"/>
      <c r="M254" s="111"/>
    </row>
    <row r="255" spans="1:13" ht="13.8" thickBot="1" x14ac:dyDescent="0.3">
      <c r="I255" s="100"/>
      <c r="J255" s="100"/>
      <c r="K255" s="20"/>
      <c r="L255" s="110"/>
      <c r="M255" s="111"/>
    </row>
    <row r="256" spans="1:13" x14ac:dyDescent="0.25">
      <c r="K256" s="106">
        <v>32</v>
      </c>
      <c r="L256" s="107"/>
      <c r="M256" s="108">
        <f>K256*L256</f>
        <v>0</v>
      </c>
    </row>
    <row r="257" spans="4:13" x14ac:dyDescent="0.25">
      <c r="D257" s="100" t="s">
        <v>121</v>
      </c>
      <c r="E257" s="100"/>
      <c r="F257" s="100"/>
      <c r="K257" s="20"/>
      <c r="L257" s="110"/>
      <c r="M257" s="111"/>
    </row>
    <row r="258" spans="4:13" x14ac:dyDescent="0.25">
      <c r="D258" s="109" t="s">
        <v>120</v>
      </c>
      <c r="E258" s="109"/>
      <c r="F258" s="109"/>
      <c r="K258" s="20"/>
      <c r="L258" s="110"/>
      <c r="M258" s="111"/>
    </row>
    <row r="259" spans="4:13" x14ac:dyDescent="0.25">
      <c r="K259" s="20"/>
      <c r="L259" s="110"/>
      <c r="M259" s="111"/>
    </row>
    <row r="260" spans="4:13" ht="13.8" thickBot="1" x14ac:dyDescent="0.3">
      <c r="K260" s="20"/>
      <c r="L260" s="110"/>
      <c r="M260" s="111"/>
    </row>
    <row r="261" spans="4:13" x14ac:dyDescent="0.25">
      <c r="G261" s="109"/>
      <c r="K261" s="106">
        <v>23</v>
      </c>
      <c r="L261" s="107">
        <v>0</v>
      </c>
      <c r="M261" s="108">
        <f>K261*L261</f>
        <v>0</v>
      </c>
    </row>
    <row r="262" spans="4:13" x14ac:dyDescent="0.25">
      <c r="D262" s="100" t="s">
        <v>122</v>
      </c>
      <c r="E262" s="100"/>
      <c r="F262" s="100"/>
      <c r="K262" s="20"/>
      <c r="L262" s="110"/>
      <c r="M262" s="111"/>
    </row>
    <row r="263" spans="4:13" x14ac:dyDescent="0.25">
      <c r="D263" s="109" t="s">
        <v>120</v>
      </c>
      <c r="E263" s="109"/>
      <c r="F263" s="109"/>
      <c r="K263" s="20"/>
      <c r="L263" s="110"/>
      <c r="M263" s="111"/>
    </row>
    <row r="264" spans="4:13" x14ac:dyDescent="0.25">
      <c r="D264"/>
      <c r="K264" s="20"/>
      <c r="L264" s="110"/>
      <c r="M264" s="111"/>
    </row>
    <row r="265" spans="4:13" ht="13.8" thickBot="1" x14ac:dyDescent="0.3">
      <c r="K265" s="36"/>
      <c r="L265" s="112"/>
      <c r="M265" s="113"/>
    </row>
    <row r="266" spans="4:13" x14ac:dyDescent="0.25">
      <c r="K266" s="20"/>
      <c r="L266" s="114"/>
      <c r="M266" s="77"/>
    </row>
    <row r="267" spans="4:13" x14ac:dyDescent="0.25">
      <c r="H267" s="109"/>
      <c r="K267" s="115">
        <v>23</v>
      </c>
      <c r="L267" s="110">
        <v>0</v>
      </c>
      <c r="M267" s="116">
        <f>K267*L267</f>
        <v>0</v>
      </c>
    </row>
    <row r="268" spans="4:13" x14ac:dyDescent="0.25">
      <c r="D268" s="100" t="s">
        <v>123</v>
      </c>
      <c r="K268" s="20"/>
      <c r="L268" s="110"/>
      <c r="M268" s="77"/>
    </row>
    <row r="269" spans="4:13" x14ac:dyDescent="0.25">
      <c r="D269" s="109" t="s">
        <v>120</v>
      </c>
      <c r="E269" s="109"/>
      <c r="F269" s="109"/>
      <c r="K269" s="20"/>
      <c r="L269" s="110"/>
      <c r="M269" s="111"/>
    </row>
    <row r="270" spans="4:13" x14ac:dyDescent="0.25">
      <c r="D270"/>
      <c r="K270" s="20"/>
      <c r="L270" s="110"/>
      <c r="M270" s="111"/>
    </row>
    <row r="271" spans="4:13" ht="13.8" thickBot="1" x14ac:dyDescent="0.3">
      <c r="K271" s="36"/>
      <c r="L271" s="112"/>
      <c r="M271" s="113"/>
    </row>
    <row r="272" spans="4:13" x14ac:dyDescent="0.25">
      <c r="K272" s="20"/>
      <c r="L272" s="114"/>
      <c r="M272" s="77"/>
    </row>
    <row r="273" spans="4:13" x14ac:dyDescent="0.25">
      <c r="K273" s="115">
        <v>27</v>
      </c>
      <c r="L273" s="110">
        <v>0</v>
      </c>
      <c r="M273" s="116">
        <f>K273*L273</f>
        <v>0</v>
      </c>
    </row>
    <row r="274" spans="4:13" x14ac:dyDescent="0.25">
      <c r="D274" s="100" t="s">
        <v>124</v>
      </c>
      <c r="K274" s="20"/>
      <c r="L274" s="110"/>
      <c r="M274" s="77"/>
    </row>
    <row r="275" spans="4:13" x14ac:dyDescent="0.25">
      <c r="D275" s="109" t="s">
        <v>120</v>
      </c>
      <c r="E275" s="109"/>
      <c r="F275" s="109"/>
      <c r="K275" s="20"/>
      <c r="L275" s="110"/>
      <c r="M275" s="77"/>
    </row>
    <row r="276" spans="4:13" x14ac:dyDescent="0.25">
      <c r="D276"/>
      <c r="H276" s="109"/>
      <c r="K276" s="20"/>
      <c r="L276" s="110"/>
      <c r="M276" s="77"/>
    </row>
    <row r="277" spans="4:13" ht="13.8" thickBot="1" x14ac:dyDescent="0.3">
      <c r="K277" s="36"/>
      <c r="L277" s="112"/>
      <c r="M277" s="113"/>
    </row>
    <row r="278" spans="4:13" x14ac:dyDescent="0.25">
      <c r="K278" s="20"/>
      <c r="L278" s="114"/>
      <c r="M278" s="77"/>
    </row>
    <row r="279" spans="4:13" x14ac:dyDescent="0.25">
      <c r="G279" s="109"/>
      <c r="K279" s="115">
        <v>22</v>
      </c>
      <c r="L279" s="110">
        <v>0</v>
      </c>
      <c r="M279" s="116">
        <f>K279*L279</f>
        <v>0</v>
      </c>
    </row>
    <row r="280" spans="4:13" x14ac:dyDescent="0.25">
      <c r="D280" s="100" t="s">
        <v>125</v>
      </c>
      <c r="K280" s="20"/>
      <c r="L280" s="110"/>
      <c r="M280" s="77"/>
    </row>
    <row r="281" spans="4:13" x14ac:dyDescent="0.25">
      <c r="D281" s="109" t="s">
        <v>120</v>
      </c>
      <c r="E281" s="109"/>
      <c r="F281" s="109"/>
      <c r="K281" s="20"/>
      <c r="L281" s="110"/>
      <c r="M281" s="77"/>
    </row>
    <row r="282" spans="4:13" x14ac:dyDescent="0.25">
      <c r="H282" s="109"/>
      <c r="K282" s="20"/>
      <c r="L282" s="110"/>
      <c r="M282" s="77"/>
    </row>
    <row r="283" spans="4:13" ht="13.8" thickBot="1" x14ac:dyDescent="0.3">
      <c r="K283" s="36"/>
      <c r="L283" s="112"/>
      <c r="M283" s="113"/>
    </row>
    <row r="284" spans="4:13" x14ac:dyDescent="0.25">
      <c r="K284" s="52"/>
      <c r="L284" s="136"/>
      <c r="M284" s="137"/>
    </row>
    <row r="285" spans="4:13" x14ac:dyDescent="0.25">
      <c r="D285" s="100" t="s">
        <v>126</v>
      </c>
      <c r="G285" s="109"/>
      <c r="H285" s="109"/>
      <c r="K285" s="115">
        <v>22</v>
      </c>
      <c r="L285" s="110">
        <v>0</v>
      </c>
      <c r="M285" s="116">
        <f>K285*L285</f>
        <v>0</v>
      </c>
    </row>
    <row r="286" spans="4:13" x14ac:dyDescent="0.25">
      <c r="D286" s="109" t="s">
        <v>120</v>
      </c>
      <c r="E286" s="109"/>
      <c r="F286" s="109"/>
      <c r="H286" s="109"/>
      <c r="K286" s="20"/>
      <c r="L286" s="110"/>
      <c r="M286" s="77"/>
    </row>
    <row r="287" spans="4:13" x14ac:dyDescent="0.25">
      <c r="H287" s="109"/>
      <c r="K287" s="20"/>
      <c r="L287" s="110"/>
      <c r="M287" s="77"/>
    </row>
    <row r="288" spans="4:13" ht="13.8" thickBot="1" x14ac:dyDescent="0.3">
      <c r="H288" s="109"/>
      <c r="K288" s="36"/>
      <c r="L288" s="112"/>
      <c r="M288" s="113"/>
    </row>
    <row r="289" spans="1:13" x14ac:dyDescent="0.25">
      <c r="K289" s="59"/>
      <c r="L289" s="134"/>
      <c r="M289" s="135"/>
    </row>
    <row r="290" spans="1:13" x14ac:dyDescent="0.25">
      <c r="D290" s="100" t="s">
        <v>127</v>
      </c>
      <c r="K290" s="20"/>
      <c r="L290" s="110"/>
      <c r="M290" s="77"/>
    </row>
    <row r="291" spans="1:13" x14ac:dyDescent="0.25">
      <c r="D291" s="100" t="s">
        <v>128</v>
      </c>
      <c r="E291" s="109"/>
      <c r="F291" s="109"/>
      <c r="K291" s="115">
        <v>34</v>
      </c>
      <c r="L291" s="110">
        <v>0</v>
      </c>
      <c r="M291" s="117">
        <f>K291*L291</f>
        <v>0</v>
      </c>
    </row>
    <row r="292" spans="1:13" x14ac:dyDescent="0.25">
      <c r="D292" s="109" t="s">
        <v>120</v>
      </c>
      <c r="K292" s="20"/>
      <c r="L292" s="110"/>
      <c r="M292" s="77"/>
    </row>
    <row r="293" spans="1:13" x14ac:dyDescent="0.25">
      <c r="D293"/>
      <c r="K293" s="20"/>
      <c r="L293" s="110"/>
      <c r="M293" s="77"/>
    </row>
    <row r="294" spans="1:13" ht="13.8" thickBot="1" x14ac:dyDescent="0.3">
      <c r="D294"/>
      <c r="K294" s="36"/>
      <c r="L294" s="112"/>
      <c r="M294" s="113"/>
    </row>
    <row r="295" spans="1:13" x14ac:dyDescent="0.25">
      <c r="H295" s="109"/>
      <c r="K295" s="20"/>
      <c r="L295" s="114"/>
      <c r="M295" s="77"/>
    </row>
    <row r="296" spans="1:13" x14ac:dyDescent="0.25">
      <c r="D296" s="100" t="s">
        <v>129</v>
      </c>
      <c r="G296" s="109"/>
      <c r="K296" s="20"/>
      <c r="L296" s="114"/>
      <c r="M296" s="77"/>
    </row>
    <row r="297" spans="1:13" x14ac:dyDescent="0.25">
      <c r="D297" s="109" t="s">
        <v>136</v>
      </c>
      <c r="E297" s="109"/>
      <c r="F297" s="109"/>
      <c r="K297" s="115">
        <v>21</v>
      </c>
      <c r="L297" s="110">
        <v>0</v>
      </c>
      <c r="M297" s="116">
        <f>K297*L297</f>
        <v>0</v>
      </c>
    </row>
    <row r="298" spans="1:13" ht="21" x14ac:dyDescent="0.4">
      <c r="A298" s="124" t="s">
        <v>1</v>
      </c>
      <c r="C298" s="118"/>
      <c r="D298"/>
      <c r="K298" s="20"/>
      <c r="L298" s="114"/>
      <c r="M298" s="77"/>
    </row>
    <row r="299" spans="1:13" ht="17.399999999999999" x14ac:dyDescent="0.3">
      <c r="A299" s="119" t="s">
        <v>130</v>
      </c>
      <c r="B299" s="119"/>
      <c r="D299"/>
      <c r="K299" s="20"/>
      <c r="L299" s="114"/>
      <c r="M299" s="77"/>
    </row>
    <row r="300" spans="1:13" ht="16.2" customHeight="1" x14ac:dyDescent="0.3">
      <c r="A300" s="148" t="s">
        <v>132</v>
      </c>
      <c r="B300" s="119"/>
    </row>
    <row r="301" spans="1:13" x14ac:dyDescent="0.25">
      <c r="J301" s="120" t="s">
        <v>131</v>
      </c>
      <c r="M301" s="99">
        <f>SUM(M250:M300)</f>
        <v>0</v>
      </c>
    </row>
    <row r="302" spans="1:13" x14ac:dyDescent="0.25">
      <c r="J302" t="s">
        <v>133</v>
      </c>
      <c r="M302" s="99">
        <v>0</v>
      </c>
    </row>
    <row r="303" spans="1:13" ht="18.600000000000001" x14ac:dyDescent="0.3">
      <c r="A303" s="119"/>
      <c r="B303" s="119"/>
      <c r="G303" s="109"/>
      <c r="J303" s="121" t="s">
        <v>134</v>
      </c>
      <c r="L303" s="121"/>
      <c r="M303" s="122">
        <f>M248+M301+M302</f>
        <v>0</v>
      </c>
    </row>
    <row r="305" spans="1:1" ht="17.399999999999999" x14ac:dyDescent="0.3">
      <c r="A305" s="119"/>
    </row>
    <row r="306" spans="1:1" ht="15" x14ac:dyDescent="0.25">
      <c r="A306" s="138"/>
    </row>
    <row r="307" spans="1:1" ht="15" x14ac:dyDescent="0.25">
      <c r="A307" s="138"/>
    </row>
    <row r="308" spans="1:1" ht="15" x14ac:dyDescent="0.25">
      <c r="A308" s="138"/>
    </row>
  </sheetData>
  <dataConsolidate/>
  <phoneticPr fontId="0" type="noConversion"/>
  <hyperlinks>
    <hyperlink ref="H2" r:id="rId1"/>
    <hyperlink ref="B246" r:id="rId2"/>
    <hyperlink ref="A298" r:id="rId3"/>
    <hyperlink ref="A300" r:id="rId4"/>
  </hyperlinks>
  <printOptions horizontalCentered="1"/>
  <pageMargins left="0" right="0" top="0" bottom="0" header="0.51181102362204722" footer="0.51181102362204722"/>
  <pageSetup paperSize="9" scale="85" orientation="portrait" horizontalDpi="30066" verticalDpi="26478" r:id="rId5"/>
  <headerFooter alignWithMargins="0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Preisliste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Schmidt</dc:creator>
  <cp:lastModifiedBy>User</cp:lastModifiedBy>
  <cp:lastPrinted>2022-12-22T13:35:26Z</cp:lastPrinted>
  <dcterms:created xsi:type="dcterms:W3CDTF">2019-10-20T21:01:14Z</dcterms:created>
  <dcterms:modified xsi:type="dcterms:W3CDTF">2022-12-22T13:36:27Z</dcterms:modified>
</cp:coreProperties>
</file>